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-60" yWindow="-60" windowWidth="15480" windowHeight="11640" tabRatio="681" activeTab="3"/>
  </bookViews>
  <sheets>
    <sheet name="الرابع" sheetId="16" r:id="rId1"/>
    <sheet name="الخامس" sheetId="17" r:id="rId2"/>
    <sheet name="السادس" sheetId="18" r:id="rId3"/>
    <sheet name="السابع" sheetId="19" r:id="rId4"/>
    <sheet name="الثامن" sheetId="20" r:id="rId5"/>
    <sheet name="التاسع" sheetId="21" r:id="rId6"/>
    <sheet name="العاشر" sheetId="22" r:id="rId7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8"/>
  <c r="D10"/>
  <c r="E10"/>
  <c r="H10"/>
  <c r="G10"/>
  <c r="D11"/>
  <c r="E11"/>
  <c r="G11"/>
  <c r="F11"/>
  <c r="D12"/>
  <c r="D13"/>
  <c r="D17"/>
  <c r="E12"/>
  <c r="F12"/>
  <c r="E13"/>
  <c r="C17" i="22"/>
  <c r="D13"/>
  <c r="E13"/>
  <c r="D12"/>
  <c r="E12"/>
  <c r="H12"/>
  <c r="C17" i="21"/>
  <c r="D13"/>
  <c r="E13"/>
  <c r="C17" i="20"/>
  <c r="D13"/>
  <c r="E13"/>
  <c r="C17" i="19"/>
  <c r="D11"/>
  <c r="E11"/>
  <c r="C14" i="17"/>
  <c r="D13"/>
  <c r="E13"/>
  <c r="C17" i="16"/>
  <c r="F13" i="18"/>
  <c r="F17"/>
  <c r="G13"/>
  <c r="H13"/>
  <c r="E17"/>
  <c r="H12"/>
  <c r="G12"/>
  <c r="G17"/>
  <c r="H11"/>
  <c r="H17"/>
  <c r="D10" i="22"/>
  <c r="D11"/>
  <c r="E11"/>
  <c r="G11"/>
  <c r="H13" i="17"/>
  <c r="G13"/>
  <c r="F13"/>
  <c r="D10"/>
  <c r="D11"/>
  <c r="E11"/>
  <c r="D11" i="16"/>
  <c r="E11"/>
  <c r="G11"/>
  <c r="D12"/>
  <c r="E12"/>
  <c r="H12"/>
  <c r="D10"/>
  <c r="E10"/>
  <c r="G10"/>
  <c r="G12"/>
  <c r="D13"/>
  <c r="G11" i="17"/>
  <c r="F11"/>
  <c r="F14"/>
  <c r="H11"/>
  <c r="E10"/>
  <c r="D14"/>
  <c r="F12" i="16"/>
  <c r="H10"/>
  <c r="H11"/>
  <c r="F11"/>
  <c r="E13"/>
  <c r="D17"/>
  <c r="H10" i="17"/>
  <c r="H14"/>
  <c r="G10"/>
  <c r="G14"/>
  <c r="E14"/>
  <c r="H13" i="16"/>
  <c r="H17"/>
  <c r="G13"/>
  <c r="G17"/>
  <c r="F13"/>
  <c r="F17"/>
  <c r="E17"/>
  <c r="G11" i="19"/>
  <c r="F11"/>
  <c r="H11"/>
  <c r="D10"/>
  <c r="D12"/>
  <c r="E12"/>
  <c r="D13"/>
  <c r="E13"/>
  <c r="H13"/>
  <c r="G13"/>
  <c r="F13"/>
  <c r="G12"/>
  <c r="F12"/>
  <c r="H12"/>
  <c r="D17"/>
  <c r="E10"/>
  <c r="F17"/>
  <c r="G10"/>
  <c r="G17"/>
  <c r="H10"/>
  <c r="H17"/>
  <c r="E17"/>
  <c r="D10" i="21"/>
  <c r="E10"/>
  <c r="G10"/>
  <c r="D12"/>
  <c r="E12"/>
  <c r="H12"/>
  <c r="H10"/>
  <c r="F13"/>
  <c r="G13"/>
  <c r="H13"/>
  <c r="F12"/>
  <c r="D11"/>
  <c r="E11"/>
  <c r="G12"/>
  <c r="D17"/>
  <c r="E17"/>
  <c r="H11"/>
  <c r="H17"/>
  <c r="G11"/>
  <c r="G17"/>
  <c r="F11"/>
  <c r="F17"/>
  <c r="D12" i="20"/>
  <c r="E12"/>
  <c r="H12"/>
  <c r="D11"/>
  <c r="E11"/>
  <c r="H13"/>
  <c r="G13"/>
  <c r="F13"/>
  <c r="G12"/>
  <c r="F12"/>
  <c r="D10"/>
  <c r="D17" i="22"/>
  <c r="F11"/>
  <c r="H13"/>
  <c r="G13"/>
  <c r="F13"/>
  <c r="G12"/>
  <c r="E10"/>
  <c r="F12"/>
  <c r="H11"/>
  <c r="F11" i="20"/>
  <c r="F17"/>
  <c r="G11"/>
  <c r="H11"/>
  <c r="E10"/>
  <c r="D17"/>
  <c r="F17" i="22"/>
  <c r="E17"/>
  <c r="H10"/>
  <c r="H17"/>
  <c r="G10"/>
  <c r="G17"/>
  <c r="G10" i="20"/>
  <c r="G17"/>
  <c r="E17"/>
  <c r="H10"/>
  <c r="H17"/>
</calcChain>
</file>

<file path=xl/sharedStrings.xml><?xml version="1.0" encoding="utf-8"?>
<sst xmlns="http://schemas.openxmlformats.org/spreadsheetml/2006/main" count="197" uniqueCount="64">
  <si>
    <t>وزن الوحدة %</t>
  </si>
  <si>
    <t>علامة الوحدة</t>
  </si>
  <si>
    <t>المجالات</t>
  </si>
  <si>
    <t>بسم الله الرحمن الرحيم</t>
  </si>
  <si>
    <t>الرابعة</t>
  </si>
  <si>
    <t>السادسة</t>
  </si>
  <si>
    <t xml:space="preserve">   رقم الوحدة</t>
  </si>
  <si>
    <t>اسم الوحدة</t>
  </si>
  <si>
    <t>فهم واستيعاب 50%</t>
  </si>
  <si>
    <t>الاولي</t>
  </si>
  <si>
    <t>الثانية</t>
  </si>
  <si>
    <t>االثالثة</t>
  </si>
  <si>
    <t>الخامسة</t>
  </si>
  <si>
    <t>الثامنة</t>
  </si>
  <si>
    <t>المــجــمــوع</t>
  </si>
  <si>
    <t>تطبيقات40%</t>
  </si>
  <si>
    <t>مستويات عليا10%</t>
  </si>
  <si>
    <t>العلامة الكلية للاختبار</t>
  </si>
  <si>
    <t xml:space="preserve">عدد الصفحات </t>
  </si>
  <si>
    <t>اسم المادة : التربية الاسلامية</t>
  </si>
  <si>
    <t xml:space="preserve">جدول مواصفات اختبار نهاية الفصل الدراسي الثاني لعام 2022/2023 </t>
  </si>
  <si>
    <t>مدرسة:</t>
  </si>
  <si>
    <t>الصف      :الرابع</t>
  </si>
  <si>
    <t>خالقي العظيم</t>
  </si>
  <si>
    <t>قدوتي نبينا محمد صلى الله عليه وسلم</t>
  </si>
  <si>
    <t>صلاتي حياتي</t>
  </si>
  <si>
    <t>أرتفي بأخلاقي</t>
  </si>
  <si>
    <t xml:space="preserve">      اعداد المعلم : </t>
  </si>
  <si>
    <t xml:space="preserve">      اعداد المعلم :  </t>
  </si>
  <si>
    <t>جدول مواصفات اختبار نهاية الفصل الدراسي الثاني لعام 2022/2023</t>
  </si>
  <si>
    <t>اسم المادة : التربية الإسلامية</t>
  </si>
  <si>
    <t>الصف      :الخامس الأساسي</t>
  </si>
  <si>
    <t>الثالثة</t>
  </si>
  <si>
    <t>بقرآني أرتقي</t>
  </si>
  <si>
    <t>بديني أسمو</t>
  </si>
  <si>
    <t>بأخلاقي أفتخر</t>
  </si>
  <si>
    <t>بقيمي أعتز</t>
  </si>
  <si>
    <t>الصف      :السادس</t>
  </si>
  <si>
    <t>الصف      :العاشر</t>
  </si>
  <si>
    <t>الصف      :التاسع</t>
  </si>
  <si>
    <t>الصف      :الثامن</t>
  </si>
  <si>
    <t>مديرية تربية لواء الأغوار الجنوبية</t>
  </si>
  <si>
    <t>الصف      :السابع</t>
  </si>
  <si>
    <t>وليتم عليكم نعمته</t>
  </si>
  <si>
    <t>إن الله يحب المحسنين</t>
  </si>
  <si>
    <t>والله متم نوره</t>
  </si>
  <si>
    <t>فاستقم كما امرت</t>
  </si>
  <si>
    <t xml:space="preserve">                     مديرية تربية والتعليم</t>
  </si>
  <si>
    <t>الدروس(1-8)</t>
  </si>
  <si>
    <t>الدروس(9-16)</t>
  </si>
  <si>
    <t>الدروس(17-24)</t>
  </si>
  <si>
    <t>الدروس(25-32)</t>
  </si>
  <si>
    <t xml:space="preserve">إن اللهَ يحُبُ المُقسطين </t>
  </si>
  <si>
    <t xml:space="preserve">ديناً قيماً مِلة إبراهيم حنيفاً </t>
  </si>
  <si>
    <t xml:space="preserve">تلك حدود الله  </t>
  </si>
  <si>
    <t xml:space="preserve">و يعلمكم  الله   </t>
  </si>
  <si>
    <t xml:space="preserve">                    مديرية التربية والتعليم</t>
  </si>
  <si>
    <t xml:space="preserve">                      مديرية التربية والتعليم</t>
  </si>
  <si>
    <t>ما فرطنا في الكتاب من شيء</t>
  </si>
  <si>
    <t>وجعلنكم شعوبا وقبائل لتعارفوا</t>
  </si>
  <si>
    <t>إنا نحن نزلنا الذكر وإنا له لحفظون</t>
  </si>
  <si>
    <t>وما آتاكم الرسول فخذوه</t>
  </si>
  <si>
    <t>مديرية تربية والتعليم</t>
  </si>
  <si>
    <t xml:space="preserve">جدول مواصفات اختبار نهاية الفصل الدراسي الاول لعام 2022/2023 </t>
  </si>
</sst>
</file>

<file path=xl/styles.xml><?xml version="1.0" encoding="utf-8"?>
<styleSheet xmlns="http://schemas.openxmlformats.org/spreadsheetml/2006/main">
  <fonts count="8">
    <font>
      <sz val="10"/>
      <name val="Arial"/>
      <charset val="178"/>
    </font>
    <font>
      <sz val="10"/>
      <name val="Arial"/>
      <charset val="178"/>
    </font>
    <font>
      <b/>
      <sz val="24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b/>
      <sz val="18"/>
      <name val="Monotype Koufi"/>
      <charset val="178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ck">
        <color indexed="64"/>
      </right>
      <top/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ck">
        <color indexed="64"/>
      </right>
      <top style="dash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ashed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dash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 applyAlignment="1">
      <alignment horizontal="center"/>
    </xf>
    <xf numFmtId="9" fontId="4" fillId="0" borderId="1" xfId="1" applyFont="1" applyBorder="1" applyAlignment="1">
      <alignment horizontal="center" readingOrder="2"/>
    </xf>
    <xf numFmtId="9" fontId="4" fillId="0" borderId="2" xfId="0" applyNumberFormat="1" applyFont="1" applyBorder="1" applyAlignment="1">
      <alignment horizontal="center" readingOrder="2"/>
    </xf>
    <xf numFmtId="0" fontId="0" fillId="0" borderId="0" xfId="0" applyAlignment="1"/>
    <xf numFmtId="0" fontId="4" fillId="0" borderId="3" xfId="0" applyFont="1" applyBorder="1" applyAlignment="1">
      <alignment horizontal="center" vertical="center" shrinkToFit="1" readingOrder="2"/>
    </xf>
    <xf numFmtId="0" fontId="4" fillId="0" borderId="1" xfId="0" applyFont="1" applyBorder="1" applyAlignment="1">
      <alignment horizontal="center" vertical="center" shrinkToFit="1" readingOrder="2"/>
    </xf>
    <xf numFmtId="0" fontId="4" fillId="0" borderId="1" xfId="0" applyFont="1" applyBorder="1" applyAlignment="1">
      <alignment horizontal="center" readingOrder="2"/>
    </xf>
    <xf numFmtId="1" fontId="4" fillId="0" borderId="1" xfId="0" applyNumberFormat="1" applyFont="1" applyBorder="1" applyAlignment="1">
      <alignment horizontal="center" readingOrder="2"/>
    </xf>
    <xf numFmtId="1" fontId="4" fillId="0" borderId="4" xfId="0" applyNumberFormat="1" applyFont="1" applyBorder="1" applyAlignment="1">
      <alignment horizontal="center" readingOrder="2"/>
    </xf>
    <xf numFmtId="0" fontId="4" fillId="0" borderId="5" xfId="0" applyFont="1" applyBorder="1" applyAlignment="1">
      <alignment horizontal="center" vertical="center" shrinkToFit="1" readingOrder="2"/>
    </xf>
    <xf numFmtId="0" fontId="4" fillId="0" borderId="6" xfId="0" applyFont="1" applyBorder="1" applyAlignment="1">
      <alignment horizontal="center" vertical="center" shrinkToFit="1" readingOrder="2"/>
    </xf>
    <xf numFmtId="0" fontId="4" fillId="0" borderId="6" xfId="0" applyFont="1" applyBorder="1" applyAlignment="1">
      <alignment horizontal="center" readingOrder="2"/>
    </xf>
    <xf numFmtId="0" fontId="4" fillId="0" borderId="7" xfId="0" applyFont="1" applyBorder="1" applyAlignment="1">
      <alignment horizontal="center" vertical="center" shrinkToFit="1" readingOrder="2"/>
    </xf>
    <xf numFmtId="0" fontId="4" fillId="0" borderId="8" xfId="0" applyFont="1" applyBorder="1" applyAlignment="1">
      <alignment horizontal="center" vertical="center" shrinkToFit="1" readingOrder="2"/>
    </xf>
    <xf numFmtId="0" fontId="4" fillId="0" borderId="8" xfId="0" applyFont="1" applyBorder="1" applyAlignment="1">
      <alignment horizontal="center" readingOrder="2"/>
    </xf>
    <xf numFmtId="0" fontId="4" fillId="0" borderId="2" xfId="0" applyFont="1" applyBorder="1" applyAlignment="1">
      <alignment horizontal="center" readingOrder="2"/>
    </xf>
    <xf numFmtId="1" fontId="4" fillId="0" borderId="2" xfId="0" applyNumberFormat="1" applyFont="1" applyBorder="1" applyAlignment="1">
      <alignment horizontal="center" readingOrder="2"/>
    </xf>
    <xf numFmtId="1" fontId="4" fillId="0" borderId="9" xfId="0" applyNumberFormat="1" applyFont="1" applyBorder="1" applyAlignment="1">
      <alignment horizontal="center" readingOrder="2"/>
    </xf>
    <xf numFmtId="0" fontId="5" fillId="0" borderId="0" xfId="0" applyFont="1" applyAlignment="1">
      <alignment horizontal="right" readingOrder="2"/>
    </xf>
    <xf numFmtId="0" fontId="4" fillId="2" borderId="2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/>
    </xf>
    <xf numFmtId="9" fontId="4" fillId="0" borderId="10" xfId="1" applyFont="1" applyBorder="1" applyAlignment="1">
      <alignment horizontal="center" readingOrder="2"/>
    </xf>
    <xf numFmtId="1" fontId="4" fillId="0" borderId="10" xfId="0" applyNumberFormat="1" applyFont="1" applyBorder="1" applyAlignment="1">
      <alignment horizontal="center" readingOrder="2"/>
    </xf>
    <xf numFmtId="1" fontId="4" fillId="0" borderId="11" xfId="0" applyNumberFormat="1" applyFont="1" applyBorder="1" applyAlignment="1">
      <alignment horizontal="center" readingOrder="2"/>
    </xf>
    <xf numFmtId="9" fontId="4" fillId="0" borderId="12" xfId="0" applyNumberFormat="1" applyFont="1" applyBorder="1" applyAlignment="1">
      <alignment horizontal="center" readingOrder="2"/>
    </xf>
    <xf numFmtId="1" fontId="4" fillId="0" borderId="12" xfId="0" applyNumberFormat="1" applyFont="1" applyBorder="1" applyAlignment="1">
      <alignment horizontal="center" readingOrder="2"/>
    </xf>
    <xf numFmtId="1" fontId="4" fillId="0" borderId="13" xfId="0" applyNumberFormat="1" applyFont="1" applyBorder="1" applyAlignment="1">
      <alignment horizontal="center" readingOrder="2"/>
    </xf>
    <xf numFmtId="9" fontId="4" fillId="0" borderId="14" xfId="1" applyFont="1" applyBorder="1" applyAlignment="1">
      <alignment horizontal="center" readingOrder="2"/>
    </xf>
    <xf numFmtId="1" fontId="4" fillId="0" borderId="14" xfId="0" applyNumberFormat="1" applyFont="1" applyBorder="1" applyAlignment="1">
      <alignment horizontal="center" readingOrder="2"/>
    </xf>
    <xf numFmtId="0" fontId="4" fillId="2" borderId="1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 readingOrder="2"/>
    </xf>
    <xf numFmtId="0" fontId="2" fillId="0" borderId="2" xfId="0" applyFont="1" applyBorder="1" applyAlignment="1">
      <alignment horizontal="center" vertical="center" readingOrder="2"/>
    </xf>
    <xf numFmtId="0" fontId="7" fillId="0" borderId="0" xfId="0" applyFont="1" applyAlignment="1">
      <alignment horizontal="right"/>
    </xf>
    <xf numFmtId="0" fontId="4" fillId="2" borderId="19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0" fontId="4" fillId="2" borderId="20" xfId="0" applyFont="1" applyFill="1" applyBorder="1" applyAlignment="1">
      <alignment horizontal="center" vertical="center" wrapText="1" shrinkToFit="1"/>
    </xf>
    <xf numFmtId="0" fontId="4" fillId="2" borderId="21" xfId="0" applyFont="1" applyFill="1" applyBorder="1" applyAlignment="1">
      <alignment horizontal="center" vertical="center" wrapText="1" shrinkToFi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15" xfId="0" applyFont="1" applyBorder="1" applyAlignment="1">
      <alignment horizontal="left"/>
    </xf>
    <xf numFmtId="0" fontId="3" fillId="0" borderId="0" xfId="0" applyFont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51"/>
  </sheetPr>
  <dimension ref="A1:M20"/>
  <sheetViews>
    <sheetView rightToLeft="1" workbookViewId="0">
      <selection activeCell="D2" sqref="D2:H2"/>
    </sheetView>
  </sheetViews>
  <sheetFormatPr defaultRowHeight="13.2"/>
  <cols>
    <col min="1" max="1" width="8.88671875" customWidth="1"/>
    <col min="2" max="2" width="29.21875" customWidth="1"/>
    <col min="4" max="4" width="15" bestFit="1" customWidth="1"/>
    <col min="5" max="5" width="13" customWidth="1"/>
    <col min="6" max="6" width="21.5546875" customWidth="1"/>
    <col min="7" max="7" width="16" customWidth="1"/>
    <col min="8" max="8" width="17.5546875" customWidth="1"/>
  </cols>
  <sheetData>
    <row r="1" spans="1:13" ht="20.25" customHeight="1">
      <c r="A1" s="42" t="s">
        <v>3</v>
      </c>
      <c r="B1" s="42"/>
      <c r="C1" s="42"/>
      <c r="D1" s="42"/>
      <c r="E1" s="42"/>
      <c r="F1" s="42"/>
      <c r="G1" s="42"/>
      <c r="H1" s="42"/>
      <c r="I1" s="42"/>
      <c r="J1" s="4"/>
      <c r="K1" s="4"/>
      <c r="L1" s="4"/>
      <c r="M1" s="4"/>
    </row>
    <row r="2" spans="1:13" ht="20.25" customHeight="1">
      <c r="A2" s="1"/>
      <c r="B2" s="1"/>
      <c r="C2" s="1"/>
      <c r="D2" s="42" t="s">
        <v>41</v>
      </c>
      <c r="E2" s="42"/>
      <c r="F2" s="42"/>
      <c r="G2" s="42"/>
      <c r="H2" s="42"/>
      <c r="I2" s="1"/>
      <c r="J2" s="4"/>
      <c r="K2" s="4"/>
      <c r="L2" s="4"/>
      <c r="M2" s="4"/>
    </row>
    <row r="3" spans="1:13" ht="20.25" customHeight="1">
      <c r="A3" s="42" t="s">
        <v>20</v>
      </c>
      <c r="B3" s="42"/>
      <c r="C3" s="42"/>
      <c r="D3" s="42"/>
      <c r="E3" s="42"/>
      <c r="F3" s="42"/>
      <c r="G3" s="42"/>
      <c r="H3" s="42"/>
      <c r="I3" s="42"/>
      <c r="J3" s="4"/>
      <c r="K3" s="4"/>
      <c r="L3" s="4"/>
      <c r="M3" s="4"/>
    </row>
    <row r="4" spans="1:13" ht="20.25" customHeight="1">
      <c r="A4" s="1"/>
      <c r="B4" s="1"/>
      <c r="C4" s="1"/>
      <c r="D4" s="1"/>
      <c r="E4" s="1"/>
      <c r="F4" s="1"/>
      <c r="G4" s="1"/>
      <c r="H4" s="1"/>
      <c r="I4" s="1"/>
      <c r="J4" s="4"/>
      <c r="K4" s="4"/>
      <c r="L4" s="4"/>
      <c r="M4" s="4"/>
    </row>
    <row r="5" spans="1:13" ht="17.399999999999999">
      <c r="A5" s="43" t="s">
        <v>21</v>
      </c>
      <c r="B5" s="43"/>
      <c r="C5" s="43"/>
      <c r="D5" s="43"/>
      <c r="E5" s="43"/>
      <c r="F5" s="43"/>
      <c r="G5" s="43"/>
      <c r="H5" s="43"/>
    </row>
    <row r="6" spans="1:13" ht="17.399999999999999">
      <c r="A6" s="43" t="s">
        <v>19</v>
      </c>
      <c r="B6" s="43"/>
      <c r="C6" s="43"/>
    </row>
    <row r="7" spans="1:13" ht="18" thickBot="1">
      <c r="A7" s="43" t="s">
        <v>22</v>
      </c>
      <c r="B7" s="43"/>
      <c r="C7" s="43"/>
      <c r="F7" s="44" t="s">
        <v>17</v>
      </c>
      <c r="G7" s="44"/>
      <c r="H7" s="19">
        <v>40</v>
      </c>
    </row>
    <row r="8" spans="1:13" ht="36.75" customHeight="1" thickTop="1">
      <c r="A8" s="38" t="s">
        <v>6</v>
      </c>
      <c r="B8" s="36" t="s">
        <v>7</v>
      </c>
      <c r="C8" s="40" t="s">
        <v>18</v>
      </c>
      <c r="D8" s="30" t="s">
        <v>0</v>
      </c>
      <c r="E8" s="30" t="s">
        <v>1</v>
      </c>
      <c r="F8" s="30" t="s">
        <v>2</v>
      </c>
      <c r="G8" s="30"/>
      <c r="H8" s="32"/>
    </row>
    <row r="9" spans="1:13" ht="18" thickBot="1">
      <c r="A9" s="39"/>
      <c r="B9" s="37"/>
      <c r="C9" s="41"/>
      <c r="D9" s="31"/>
      <c r="E9" s="31"/>
      <c r="F9" s="20" t="s">
        <v>8</v>
      </c>
      <c r="G9" s="20" t="s">
        <v>15</v>
      </c>
      <c r="H9" s="21" t="s">
        <v>16</v>
      </c>
    </row>
    <row r="10" spans="1:13" ht="18" thickTop="1">
      <c r="A10" s="5" t="s">
        <v>9</v>
      </c>
      <c r="B10" s="6" t="s">
        <v>23</v>
      </c>
      <c r="C10" s="7">
        <v>24</v>
      </c>
      <c r="D10" s="2">
        <f>C10/$C$17</f>
        <v>0.25263157894736843</v>
      </c>
      <c r="E10" s="8">
        <f>D10*$H$7</f>
        <v>10.105263157894736</v>
      </c>
      <c r="F10" s="8">
        <v>7</v>
      </c>
      <c r="G10" s="8">
        <f>0.4*E10</f>
        <v>4.0421052631578949</v>
      </c>
      <c r="H10" s="9">
        <f>0.1*E10</f>
        <v>1.0105263157894737</v>
      </c>
    </row>
    <row r="11" spans="1:13" ht="17.399999999999999">
      <c r="A11" s="10" t="s">
        <v>10</v>
      </c>
      <c r="B11" s="11" t="s">
        <v>24</v>
      </c>
      <c r="C11" s="12">
        <v>26</v>
      </c>
      <c r="D11" s="2">
        <f>C11/$C$17</f>
        <v>0.27368421052631581</v>
      </c>
      <c r="E11" s="8">
        <f>D11*$H$7</f>
        <v>10.947368421052632</v>
      </c>
      <c r="F11" s="8">
        <f>0.5*E11</f>
        <v>5.4736842105263159</v>
      </c>
      <c r="G11" s="8">
        <f>0.4*E11</f>
        <v>4.3789473684210529</v>
      </c>
      <c r="H11" s="9">
        <f>0.1*E11</f>
        <v>1.0947368421052632</v>
      </c>
    </row>
    <row r="12" spans="1:13" ht="17.399999999999999">
      <c r="A12" s="10" t="s">
        <v>11</v>
      </c>
      <c r="B12" s="11" t="s">
        <v>25</v>
      </c>
      <c r="C12" s="12">
        <v>20</v>
      </c>
      <c r="D12" s="2">
        <f>C12/$C$17</f>
        <v>0.21052631578947367</v>
      </c>
      <c r="E12" s="8">
        <f>D12*$H$7</f>
        <v>8.4210526315789469</v>
      </c>
      <c r="F12" s="8">
        <f>0.5*E12</f>
        <v>4.2105263157894735</v>
      </c>
      <c r="G12" s="8">
        <f>0.4*E12</f>
        <v>3.3684210526315788</v>
      </c>
      <c r="H12" s="9">
        <f>0.1*E12</f>
        <v>0.84210526315789469</v>
      </c>
    </row>
    <row r="13" spans="1:13" ht="17.399999999999999">
      <c r="A13" s="10" t="s">
        <v>4</v>
      </c>
      <c r="B13" s="11" t="s">
        <v>26</v>
      </c>
      <c r="C13" s="12">
        <v>25</v>
      </c>
      <c r="D13" s="22">
        <f>C13/$C$17</f>
        <v>0.26315789473684209</v>
      </c>
      <c r="E13" s="23">
        <f>D13*$H$7</f>
        <v>10.526315789473683</v>
      </c>
      <c r="F13" s="23">
        <f>0.5*E13</f>
        <v>5.2631578947368416</v>
      </c>
      <c r="G13" s="23">
        <f>0.4*E13</f>
        <v>4.2105263157894735</v>
      </c>
      <c r="H13" s="24">
        <f>0.1*E13</f>
        <v>1.0526315789473684</v>
      </c>
    </row>
    <row r="14" spans="1:13" ht="17.399999999999999">
      <c r="A14" s="13" t="s">
        <v>12</v>
      </c>
      <c r="B14" s="14"/>
      <c r="C14" s="15"/>
      <c r="D14" s="28"/>
      <c r="E14" s="29"/>
      <c r="F14" s="29"/>
      <c r="G14" s="29"/>
      <c r="H14" s="29"/>
    </row>
    <row r="15" spans="1:13" ht="17.399999999999999">
      <c r="A15" s="13" t="s">
        <v>5</v>
      </c>
      <c r="B15" s="14"/>
      <c r="C15" s="15"/>
      <c r="D15" s="28"/>
      <c r="E15" s="29"/>
      <c r="F15" s="29"/>
      <c r="G15" s="29"/>
      <c r="H15" s="29"/>
    </row>
    <row r="16" spans="1:13" ht="17.399999999999999">
      <c r="A16" s="13" t="s">
        <v>13</v>
      </c>
      <c r="B16" s="14"/>
      <c r="C16" s="15"/>
      <c r="D16" s="28"/>
      <c r="E16" s="29"/>
      <c r="F16" s="29"/>
      <c r="G16" s="29"/>
      <c r="H16" s="29"/>
    </row>
    <row r="17" spans="1:8" ht="30.6" thickBot="1">
      <c r="A17" s="33" t="s">
        <v>14</v>
      </c>
      <c r="B17" s="34"/>
      <c r="C17" s="16">
        <f t="shared" ref="C17:H17" si="0">SUM(C10:C16)</f>
        <v>95</v>
      </c>
      <c r="D17" s="25">
        <f t="shared" si="0"/>
        <v>1</v>
      </c>
      <c r="E17" s="26">
        <f t="shared" si="0"/>
        <v>40</v>
      </c>
      <c r="F17" s="26">
        <f t="shared" si="0"/>
        <v>21.94736842105263</v>
      </c>
      <c r="G17" s="26">
        <f t="shared" si="0"/>
        <v>16</v>
      </c>
      <c r="H17" s="27">
        <f t="shared" si="0"/>
        <v>4</v>
      </c>
    </row>
    <row r="18" spans="1:8" ht="13.8" thickTop="1"/>
    <row r="20" spans="1:8" ht="32.4">
      <c r="B20" s="35" t="s">
        <v>27</v>
      </c>
      <c r="C20" s="35"/>
      <c r="D20" s="35"/>
      <c r="E20" s="35"/>
      <c r="F20" s="35"/>
      <c r="G20" s="35"/>
      <c r="H20" s="35"/>
    </row>
  </sheetData>
  <mergeCells count="15">
    <mergeCell ref="A1:I1"/>
    <mergeCell ref="A3:I3"/>
    <mergeCell ref="A5:H5"/>
    <mergeCell ref="F7:G7"/>
    <mergeCell ref="A6:C6"/>
    <mergeCell ref="A7:C7"/>
    <mergeCell ref="D2:H2"/>
    <mergeCell ref="D8:D9"/>
    <mergeCell ref="F8:H8"/>
    <mergeCell ref="A17:B17"/>
    <mergeCell ref="B20:H20"/>
    <mergeCell ref="B8:B9"/>
    <mergeCell ref="E8:E9"/>
    <mergeCell ref="A8:A9"/>
    <mergeCell ref="C8:C9"/>
  </mergeCells>
  <phoneticPr fontId="0" type="noConversion"/>
  <pageMargins left="0.39370078740157483" right="0.39370078740157483" top="0.39370078740157483" bottom="0.78740157480314965" header="0.39370078740157483" footer="0.39370078740157483"/>
  <pageSetup paperSize="9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7"/>
  <sheetViews>
    <sheetView rightToLeft="1" workbookViewId="0">
      <selection activeCell="C2" sqref="C2:G2"/>
    </sheetView>
  </sheetViews>
  <sheetFormatPr defaultRowHeight="13.2"/>
  <cols>
    <col min="1" max="1" width="10.33203125" customWidth="1"/>
    <col min="2" max="2" width="29.21875" customWidth="1"/>
    <col min="4" max="4" width="15" bestFit="1" customWidth="1"/>
    <col min="5" max="5" width="13" customWidth="1"/>
    <col min="6" max="6" width="21.5546875" customWidth="1"/>
    <col min="7" max="7" width="16" customWidth="1"/>
    <col min="8" max="8" width="17.5546875" customWidth="1"/>
  </cols>
  <sheetData>
    <row r="1" spans="1:13" ht="20.25" customHeight="1">
      <c r="A1" s="42" t="s">
        <v>3</v>
      </c>
      <c r="B1" s="42"/>
      <c r="C1" s="42"/>
      <c r="D1" s="42"/>
      <c r="E1" s="42"/>
      <c r="F1" s="42"/>
      <c r="G1" s="42"/>
      <c r="H1" s="42"/>
      <c r="I1" s="42"/>
      <c r="J1" s="4"/>
      <c r="K1" s="4"/>
      <c r="L1" s="4"/>
      <c r="M1" s="4"/>
    </row>
    <row r="2" spans="1:13" ht="20.25" customHeight="1">
      <c r="A2" s="1"/>
      <c r="B2" s="1"/>
      <c r="C2" s="42" t="s">
        <v>41</v>
      </c>
      <c r="D2" s="42"/>
      <c r="E2" s="42"/>
      <c r="F2" s="42"/>
      <c r="G2" s="42"/>
      <c r="H2" s="1"/>
      <c r="I2" s="1"/>
      <c r="J2" s="4"/>
      <c r="K2" s="4"/>
      <c r="L2" s="4"/>
      <c r="M2" s="4"/>
    </row>
    <row r="3" spans="1:13" ht="20.25" customHeight="1">
      <c r="A3" s="42" t="s">
        <v>29</v>
      </c>
      <c r="B3" s="42"/>
      <c r="C3" s="42"/>
      <c r="D3" s="42"/>
      <c r="E3" s="42"/>
      <c r="F3" s="42"/>
      <c r="G3" s="42"/>
      <c r="H3" s="42"/>
      <c r="I3" s="42"/>
      <c r="J3" s="4"/>
      <c r="K3" s="4"/>
      <c r="L3" s="4"/>
      <c r="M3" s="4"/>
    </row>
    <row r="4" spans="1:13" ht="20.25" customHeight="1">
      <c r="A4" s="1"/>
      <c r="B4" s="1"/>
      <c r="C4" s="1"/>
      <c r="D4" s="1"/>
      <c r="E4" s="1"/>
      <c r="F4" s="1"/>
      <c r="G4" s="1"/>
      <c r="H4" s="1"/>
      <c r="I4" s="1"/>
      <c r="J4" s="4"/>
      <c r="K4" s="4"/>
      <c r="L4" s="4"/>
      <c r="M4" s="4"/>
    </row>
    <row r="5" spans="1:13" ht="17.399999999999999">
      <c r="A5" s="43" t="s">
        <v>21</v>
      </c>
      <c r="B5" s="43"/>
      <c r="C5" s="43"/>
      <c r="D5" s="43"/>
      <c r="E5" s="43"/>
      <c r="F5" s="43"/>
      <c r="G5" s="43"/>
      <c r="H5" s="43"/>
    </row>
    <row r="6" spans="1:13" ht="17.399999999999999">
      <c r="A6" s="43" t="s">
        <v>30</v>
      </c>
      <c r="B6" s="43"/>
      <c r="C6" s="43"/>
    </row>
    <row r="7" spans="1:13" ht="18" thickBot="1">
      <c r="A7" s="43" t="s">
        <v>31</v>
      </c>
      <c r="B7" s="43"/>
      <c r="C7" s="43"/>
      <c r="F7" s="44" t="s">
        <v>17</v>
      </c>
      <c r="G7" s="44"/>
      <c r="H7" s="19">
        <v>40</v>
      </c>
    </row>
    <row r="8" spans="1:13" ht="36.75" customHeight="1" thickTop="1">
      <c r="A8" s="38" t="s">
        <v>6</v>
      </c>
      <c r="B8" s="36" t="s">
        <v>7</v>
      </c>
      <c r="C8" s="40" t="s">
        <v>18</v>
      </c>
      <c r="D8" s="30" t="s">
        <v>0</v>
      </c>
      <c r="E8" s="30" t="s">
        <v>1</v>
      </c>
      <c r="F8" s="30" t="s">
        <v>2</v>
      </c>
      <c r="G8" s="30"/>
      <c r="H8" s="32"/>
    </row>
    <row r="9" spans="1:13" ht="18" thickBot="1">
      <c r="A9" s="39"/>
      <c r="B9" s="37"/>
      <c r="C9" s="41"/>
      <c r="D9" s="31"/>
      <c r="E9" s="31"/>
      <c r="F9" s="20" t="s">
        <v>8</v>
      </c>
      <c r="G9" s="20" t="s">
        <v>15</v>
      </c>
      <c r="H9" s="21" t="s">
        <v>16</v>
      </c>
    </row>
    <row r="10" spans="1:13" ht="18" thickTop="1">
      <c r="A10" s="5" t="s">
        <v>9</v>
      </c>
      <c r="B10" s="6" t="s">
        <v>33</v>
      </c>
      <c r="C10" s="7">
        <v>19</v>
      </c>
      <c r="D10" s="2">
        <f>C10/$C$14</f>
        <v>0.18627450980392157</v>
      </c>
      <c r="E10" s="8">
        <f>D10*$H$7</f>
        <v>7.4509803921568629</v>
      </c>
      <c r="F10" s="8">
        <v>7</v>
      </c>
      <c r="G10" s="8">
        <f>0.4*E10</f>
        <v>2.9803921568627452</v>
      </c>
      <c r="H10" s="9">
        <f>0.1*E10</f>
        <v>0.74509803921568629</v>
      </c>
    </row>
    <row r="11" spans="1:13" ht="17.399999999999999">
      <c r="A11" s="10" t="s">
        <v>10</v>
      </c>
      <c r="B11" s="11" t="s">
        <v>34</v>
      </c>
      <c r="C11" s="12">
        <v>30</v>
      </c>
      <c r="D11" s="2">
        <f>C11/$C$14</f>
        <v>0.29411764705882354</v>
      </c>
      <c r="E11" s="8">
        <f>D11*$H$7</f>
        <v>11.764705882352942</v>
      </c>
      <c r="F11" s="8">
        <f>0.5*E11</f>
        <v>5.882352941176471</v>
      </c>
      <c r="G11" s="8">
        <f>0.4*E11</f>
        <v>4.7058823529411766</v>
      </c>
      <c r="H11" s="9">
        <f>0.1*E11</f>
        <v>1.1764705882352942</v>
      </c>
    </row>
    <row r="12" spans="1:13" ht="17.399999999999999">
      <c r="A12" s="10" t="s">
        <v>32</v>
      </c>
      <c r="B12" s="11" t="s">
        <v>35</v>
      </c>
      <c r="C12" s="12">
        <v>24</v>
      </c>
      <c r="D12" s="2"/>
      <c r="E12" s="8"/>
      <c r="F12" s="8"/>
      <c r="G12" s="8"/>
      <c r="H12" s="9"/>
    </row>
    <row r="13" spans="1:13" ht="17.399999999999999">
      <c r="A13" s="10" t="s">
        <v>4</v>
      </c>
      <c r="B13" s="11" t="s">
        <v>36</v>
      </c>
      <c r="C13" s="12">
        <v>29</v>
      </c>
      <c r="D13" s="2">
        <f>C13/$C$14</f>
        <v>0.28431372549019607</v>
      </c>
      <c r="E13" s="8">
        <f>D13*$H$7</f>
        <v>11.372549019607842</v>
      </c>
      <c r="F13" s="8">
        <f>0.5*E13</f>
        <v>5.6862745098039209</v>
      </c>
      <c r="G13" s="8">
        <f>0.4*E13</f>
        <v>4.5490196078431371</v>
      </c>
      <c r="H13" s="9">
        <f>0.1*E13</f>
        <v>1.1372549019607843</v>
      </c>
    </row>
    <row r="14" spans="1:13" ht="30.6" thickBot="1">
      <c r="A14" s="33" t="s">
        <v>14</v>
      </c>
      <c r="B14" s="34"/>
      <c r="C14" s="16">
        <f t="shared" ref="C14:H14" si="0">SUM(C10:C13)</f>
        <v>102</v>
      </c>
      <c r="D14" s="3">
        <f t="shared" si="0"/>
        <v>0.76470588235294112</v>
      </c>
      <c r="E14" s="17">
        <f t="shared" si="0"/>
        <v>30.588235294117649</v>
      </c>
      <c r="F14" s="17">
        <f t="shared" si="0"/>
        <v>18.568627450980394</v>
      </c>
      <c r="G14" s="17">
        <f t="shared" si="0"/>
        <v>12.235294117647058</v>
      </c>
      <c r="H14" s="18">
        <f t="shared" si="0"/>
        <v>3.0588235294117645</v>
      </c>
    </row>
    <row r="15" spans="1:13" ht="13.8" thickTop="1"/>
    <row r="17" spans="2:8" ht="32.4">
      <c r="B17" s="35" t="s">
        <v>28</v>
      </c>
      <c r="C17" s="35"/>
      <c r="D17" s="35"/>
      <c r="E17" s="35"/>
      <c r="F17" s="35"/>
      <c r="G17" s="35"/>
      <c r="H17" s="35"/>
    </row>
  </sheetData>
  <mergeCells count="15">
    <mergeCell ref="A1:I1"/>
    <mergeCell ref="A3:I3"/>
    <mergeCell ref="A5:H5"/>
    <mergeCell ref="A6:C6"/>
    <mergeCell ref="A7:C7"/>
    <mergeCell ref="F7:G7"/>
    <mergeCell ref="C2:G2"/>
    <mergeCell ref="A14:B14"/>
    <mergeCell ref="B17:H17"/>
    <mergeCell ref="A8:A9"/>
    <mergeCell ref="B8:B9"/>
    <mergeCell ref="C8:C9"/>
    <mergeCell ref="D8:D9"/>
    <mergeCell ref="E8:E9"/>
    <mergeCell ref="F8:H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0"/>
  <sheetViews>
    <sheetView rightToLeft="1" workbookViewId="0">
      <selection activeCell="C2" sqref="C2:G2"/>
    </sheetView>
  </sheetViews>
  <sheetFormatPr defaultRowHeight="13.2"/>
  <cols>
    <col min="1" max="1" width="11.21875" customWidth="1"/>
    <col min="2" max="2" width="21.21875" customWidth="1"/>
    <col min="4" max="4" width="16.33203125" customWidth="1"/>
    <col min="5" max="5" width="14.44140625" customWidth="1"/>
    <col min="6" max="6" width="13.33203125" customWidth="1"/>
    <col min="7" max="7" width="12.44140625" customWidth="1"/>
    <col min="8" max="8" width="16.44140625" customWidth="1"/>
    <col min="9" max="9" width="11" customWidth="1"/>
  </cols>
  <sheetData>
    <row r="1" spans="1:9" ht="21">
      <c r="A1" s="42" t="s">
        <v>3</v>
      </c>
      <c r="B1" s="42"/>
      <c r="C1" s="42"/>
      <c r="D1" s="42"/>
      <c r="E1" s="42"/>
      <c r="F1" s="42"/>
      <c r="G1" s="42"/>
      <c r="H1" s="42"/>
      <c r="I1" s="42"/>
    </row>
    <row r="2" spans="1:9" ht="21">
      <c r="A2" s="1"/>
      <c r="B2" s="1"/>
      <c r="C2" s="42" t="s">
        <v>41</v>
      </c>
      <c r="D2" s="42"/>
      <c r="E2" s="42"/>
      <c r="F2" s="42"/>
      <c r="G2" s="42"/>
      <c r="H2" s="1"/>
      <c r="I2" s="1"/>
    </row>
    <row r="3" spans="1:9" ht="21">
      <c r="A3" s="42" t="s">
        <v>20</v>
      </c>
      <c r="B3" s="42"/>
      <c r="C3" s="42"/>
      <c r="D3" s="42"/>
      <c r="E3" s="42"/>
      <c r="F3" s="42"/>
      <c r="G3" s="42"/>
      <c r="H3" s="42"/>
      <c r="I3" s="42"/>
    </row>
    <row r="4" spans="1:9" ht="21">
      <c r="A4" s="1"/>
      <c r="B4" s="1"/>
      <c r="C4" s="1"/>
      <c r="D4" s="1"/>
      <c r="E4" s="1"/>
      <c r="F4" s="1"/>
      <c r="G4" s="1"/>
      <c r="H4" s="1"/>
      <c r="I4" s="1"/>
    </row>
    <row r="5" spans="1:9" ht="17.399999999999999">
      <c r="A5" s="43" t="s">
        <v>21</v>
      </c>
      <c r="B5" s="43"/>
      <c r="C5" s="43"/>
      <c r="D5" s="43"/>
      <c r="E5" s="43"/>
      <c r="F5" s="43"/>
      <c r="G5" s="43"/>
      <c r="H5" s="43"/>
    </row>
    <row r="6" spans="1:9" ht="17.399999999999999">
      <c r="A6" s="43" t="s">
        <v>19</v>
      </c>
      <c r="B6" s="43"/>
      <c r="C6" s="43"/>
    </row>
    <row r="7" spans="1:9" ht="18" thickBot="1">
      <c r="A7" s="43" t="s">
        <v>37</v>
      </c>
      <c r="B7" s="43"/>
      <c r="C7" s="43"/>
      <c r="F7" s="44" t="s">
        <v>17</v>
      </c>
      <c r="G7" s="44"/>
      <c r="H7" s="19">
        <v>40</v>
      </c>
    </row>
    <row r="8" spans="1:9" ht="18" thickTop="1">
      <c r="A8" s="38" t="s">
        <v>6</v>
      </c>
      <c r="B8" s="36" t="s">
        <v>7</v>
      </c>
      <c r="C8" s="40" t="s">
        <v>18</v>
      </c>
      <c r="D8" s="30" t="s">
        <v>0</v>
      </c>
      <c r="E8" s="30" t="s">
        <v>1</v>
      </c>
      <c r="F8" s="30" t="s">
        <v>2</v>
      </c>
      <c r="G8" s="30"/>
      <c r="H8" s="32"/>
    </row>
    <row r="9" spans="1:9" ht="18" thickBot="1">
      <c r="A9" s="39"/>
      <c r="B9" s="37"/>
      <c r="C9" s="41"/>
      <c r="D9" s="31"/>
      <c r="E9" s="31"/>
      <c r="F9" s="20" t="s">
        <v>8</v>
      </c>
      <c r="G9" s="20" t="s">
        <v>15</v>
      </c>
      <c r="H9" s="21" t="s">
        <v>16</v>
      </c>
    </row>
    <row r="10" spans="1:9" ht="18" thickTop="1">
      <c r="A10" s="5" t="s">
        <v>9</v>
      </c>
      <c r="B10" s="6" t="s">
        <v>23</v>
      </c>
      <c r="C10" s="7">
        <v>24</v>
      </c>
      <c r="D10" s="2">
        <f>C10/$C$17</f>
        <v>0.25263157894736843</v>
      </c>
      <c r="E10" s="8">
        <f>D10*$H$7</f>
        <v>10.105263157894736</v>
      </c>
      <c r="F10" s="8">
        <v>7</v>
      </c>
      <c r="G10" s="8">
        <f>0.4*E10</f>
        <v>4.0421052631578949</v>
      </c>
      <c r="H10" s="9">
        <f>0.1*E10</f>
        <v>1.0105263157894737</v>
      </c>
    </row>
    <row r="11" spans="1:9" ht="17.399999999999999">
      <c r="A11" s="10" t="s">
        <v>10</v>
      </c>
      <c r="B11" s="11" t="s">
        <v>24</v>
      </c>
      <c r="C11" s="12">
        <v>26</v>
      </c>
      <c r="D11" s="2">
        <f>C11/$C$17</f>
        <v>0.27368421052631581</v>
      </c>
      <c r="E11" s="8">
        <f>D11*$H$7</f>
        <v>10.947368421052632</v>
      </c>
      <c r="F11" s="8">
        <f>0.5*E11</f>
        <v>5.4736842105263159</v>
      </c>
      <c r="G11" s="8">
        <f>0.4*E11</f>
        <v>4.3789473684210529</v>
      </c>
      <c r="H11" s="9">
        <f>0.1*E11</f>
        <v>1.0947368421052632</v>
      </c>
    </row>
    <row r="12" spans="1:9" ht="17.399999999999999">
      <c r="A12" s="10" t="s">
        <v>11</v>
      </c>
      <c r="B12" s="11" t="s">
        <v>25</v>
      </c>
      <c r="C12" s="12">
        <v>20</v>
      </c>
      <c r="D12" s="2">
        <f>C12/$C$17</f>
        <v>0.21052631578947367</v>
      </c>
      <c r="E12" s="8">
        <f>D12*$H$7</f>
        <v>8.4210526315789469</v>
      </c>
      <c r="F12" s="8">
        <f>0.5*E12</f>
        <v>4.2105263157894735</v>
      </c>
      <c r="G12" s="8">
        <f>0.4*E12</f>
        <v>3.3684210526315788</v>
      </c>
      <c r="H12" s="9">
        <f>0.1*E12</f>
        <v>0.84210526315789469</v>
      </c>
    </row>
    <row r="13" spans="1:9" ht="17.399999999999999">
      <c r="A13" s="10" t="s">
        <v>4</v>
      </c>
      <c r="B13" s="11" t="s">
        <v>26</v>
      </c>
      <c r="C13" s="12">
        <v>25</v>
      </c>
      <c r="D13" s="22">
        <f>C13/$C$17</f>
        <v>0.26315789473684209</v>
      </c>
      <c r="E13" s="23">
        <f>D13*$H$7</f>
        <v>10.526315789473683</v>
      </c>
      <c r="F13" s="23">
        <f>0.5*E13</f>
        <v>5.2631578947368416</v>
      </c>
      <c r="G13" s="23">
        <f>0.4*E13</f>
        <v>4.2105263157894735</v>
      </c>
      <c r="H13" s="24">
        <f>0.1*E13</f>
        <v>1.0526315789473684</v>
      </c>
    </row>
    <row r="14" spans="1:9" ht="17.399999999999999">
      <c r="A14" s="13" t="s">
        <v>12</v>
      </c>
      <c r="B14" s="14"/>
      <c r="C14" s="15"/>
      <c r="D14" s="28"/>
      <c r="E14" s="29"/>
      <c r="F14" s="29"/>
      <c r="G14" s="29"/>
      <c r="H14" s="29"/>
    </row>
    <row r="15" spans="1:9" ht="17.399999999999999">
      <c r="A15" s="13" t="s">
        <v>5</v>
      </c>
      <c r="B15" s="14"/>
      <c r="C15" s="15"/>
      <c r="D15" s="28"/>
      <c r="E15" s="29"/>
      <c r="F15" s="29"/>
      <c r="G15" s="29"/>
      <c r="H15" s="29"/>
    </row>
    <row r="16" spans="1:9" ht="17.399999999999999">
      <c r="A16" s="13" t="s">
        <v>13</v>
      </c>
      <c r="B16" s="14"/>
      <c r="C16" s="15"/>
      <c r="D16" s="28"/>
      <c r="E16" s="29"/>
      <c r="F16" s="29"/>
      <c r="G16" s="29"/>
      <c r="H16" s="29"/>
    </row>
    <row r="17" spans="1:8" ht="30.6" thickBot="1">
      <c r="A17" s="33" t="s">
        <v>14</v>
      </c>
      <c r="B17" s="34"/>
      <c r="C17" s="16">
        <f t="shared" ref="C17:H17" si="0">SUM(C10:C16)</f>
        <v>95</v>
      </c>
      <c r="D17" s="25">
        <f t="shared" si="0"/>
        <v>1</v>
      </c>
      <c r="E17" s="26">
        <f t="shared" si="0"/>
        <v>40</v>
      </c>
      <c r="F17" s="26">
        <f t="shared" si="0"/>
        <v>21.94736842105263</v>
      </c>
      <c r="G17" s="26">
        <f t="shared" si="0"/>
        <v>16</v>
      </c>
      <c r="H17" s="27">
        <f t="shared" si="0"/>
        <v>4</v>
      </c>
    </row>
    <row r="18" spans="1:8" ht="13.8" thickTop="1"/>
    <row r="20" spans="1:8" ht="32.4">
      <c r="B20" s="35" t="s">
        <v>27</v>
      </c>
      <c r="C20" s="35"/>
      <c r="D20" s="35"/>
      <c r="E20" s="35"/>
      <c r="F20" s="35"/>
      <c r="G20" s="35"/>
      <c r="H20" s="35"/>
    </row>
  </sheetData>
  <mergeCells count="15">
    <mergeCell ref="A1:I1"/>
    <mergeCell ref="A3:I3"/>
    <mergeCell ref="A5:H5"/>
    <mergeCell ref="A6:C6"/>
    <mergeCell ref="A7:C7"/>
    <mergeCell ref="F7:G7"/>
    <mergeCell ref="C2:G2"/>
    <mergeCell ref="A17:B17"/>
    <mergeCell ref="B20:H20"/>
    <mergeCell ref="A8:A9"/>
    <mergeCell ref="B8:B9"/>
    <mergeCell ref="C8:C9"/>
    <mergeCell ref="D8:D9"/>
    <mergeCell ref="E8:E9"/>
    <mergeCell ref="F8:H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0"/>
  <sheetViews>
    <sheetView rightToLeft="1" tabSelected="1" workbookViewId="0">
      <selection activeCell="A3" sqref="A3:I3"/>
    </sheetView>
  </sheetViews>
  <sheetFormatPr defaultRowHeight="13.2"/>
  <cols>
    <col min="1" max="1" width="14.5546875" customWidth="1"/>
    <col min="2" max="2" width="20.77734375" customWidth="1"/>
    <col min="4" max="4" width="14.109375" customWidth="1"/>
    <col min="5" max="5" width="17" customWidth="1"/>
    <col min="6" max="6" width="14.77734375" customWidth="1"/>
    <col min="7" max="7" width="12.44140625" customWidth="1"/>
    <col min="8" max="8" width="16.44140625" customWidth="1"/>
  </cols>
  <sheetData>
    <row r="1" spans="1:9" ht="21">
      <c r="A1" s="42" t="s">
        <v>3</v>
      </c>
      <c r="B1" s="42"/>
      <c r="C1" s="42"/>
      <c r="D1" s="42"/>
      <c r="E1" s="42"/>
      <c r="F1" s="42"/>
      <c r="G1" s="42"/>
      <c r="H1" s="42"/>
      <c r="I1" s="42"/>
    </row>
    <row r="2" spans="1:9" ht="21">
      <c r="A2" s="1"/>
      <c r="B2" s="1"/>
      <c r="C2" s="45" t="s">
        <v>47</v>
      </c>
      <c r="D2" s="45"/>
      <c r="E2" s="45"/>
      <c r="F2" s="45"/>
      <c r="G2" s="45"/>
      <c r="H2" s="1"/>
      <c r="I2" s="1"/>
    </row>
    <row r="3" spans="1:9" ht="21">
      <c r="A3" s="42" t="s">
        <v>63</v>
      </c>
      <c r="B3" s="42"/>
      <c r="C3" s="42"/>
      <c r="D3" s="42"/>
      <c r="E3" s="42"/>
      <c r="F3" s="42"/>
      <c r="G3" s="42"/>
      <c r="H3" s="42"/>
      <c r="I3" s="42"/>
    </row>
    <row r="4" spans="1:9" ht="21">
      <c r="A4" s="1"/>
      <c r="B4" s="1"/>
      <c r="C4" s="1"/>
      <c r="D4" s="1"/>
      <c r="E4" s="1"/>
      <c r="F4" s="1"/>
      <c r="G4" s="1"/>
      <c r="H4" s="1"/>
      <c r="I4" s="1"/>
    </row>
    <row r="5" spans="1:9" ht="17.399999999999999">
      <c r="A5" s="43" t="s">
        <v>21</v>
      </c>
      <c r="B5" s="43"/>
      <c r="C5" s="43"/>
      <c r="D5" s="43"/>
      <c r="E5" s="43"/>
      <c r="F5" s="43"/>
      <c r="G5" s="43"/>
      <c r="H5" s="43"/>
    </row>
    <row r="6" spans="1:9" ht="17.399999999999999">
      <c r="A6" s="43" t="s">
        <v>19</v>
      </c>
      <c r="B6" s="43"/>
      <c r="C6" s="43"/>
    </row>
    <row r="7" spans="1:9" ht="18" thickBot="1">
      <c r="A7" s="43" t="s">
        <v>42</v>
      </c>
      <c r="B7" s="43"/>
      <c r="C7" s="43"/>
      <c r="F7" s="44" t="s">
        <v>17</v>
      </c>
      <c r="G7" s="44"/>
      <c r="H7" s="19">
        <v>40</v>
      </c>
    </row>
    <row r="8" spans="1:9" ht="18" thickTop="1">
      <c r="A8" s="38" t="s">
        <v>6</v>
      </c>
      <c r="B8" s="36" t="s">
        <v>7</v>
      </c>
      <c r="C8" s="40" t="s">
        <v>18</v>
      </c>
      <c r="D8" s="30" t="s">
        <v>0</v>
      </c>
      <c r="E8" s="30" t="s">
        <v>1</v>
      </c>
      <c r="F8" s="30" t="s">
        <v>2</v>
      </c>
      <c r="G8" s="30"/>
      <c r="H8" s="32"/>
    </row>
    <row r="9" spans="1:9" ht="18" thickBot="1">
      <c r="A9" s="39"/>
      <c r="B9" s="37"/>
      <c r="C9" s="41"/>
      <c r="D9" s="31"/>
      <c r="E9" s="31"/>
      <c r="F9" s="20" t="s">
        <v>8</v>
      </c>
      <c r="G9" s="20" t="s">
        <v>15</v>
      </c>
      <c r="H9" s="21" t="s">
        <v>16</v>
      </c>
    </row>
    <row r="10" spans="1:9" ht="18" thickTop="1">
      <c r="A10" s="5" t="s">
        <v>9</v>
      </c>
      <c r="B10" s="6" t="s">
        <v>43</v>
      </c>
      <c r="C10" s="7">
        <v>29</v>
      </c>
      <c r="D10" s="2">
        <f>C10/$C$17</f>
        <v>0.2196969696969697</v>
      </c>
      <c r="E10" s="8">
        <f>D10*$H$7</f>
        <v>8.7878787878787872</v>
      </c>
      <c r="F10" s="8">
        <v>7</v>
      </c>
      <c r="G10" s="8">
        <f>0.4*E10</f>
        <v>3.5151515151515151</v>
      </c>
      <c r="H10" s="9">
        <f>0.1*E10</f>
        <v>0.87878787878787878</v>
      </c>
    </row>
    <row r="11" spans="1:9" ht="17.399999999999999">
      <c r="A11" s="10" t="s">
        <v>10</v>
      </c>
      <c r="B11" s="11" t="s">
        <v>44</v>
      </c>
      <c r="C11" s="12">
        <v>35</v>
      </c>
      <c r="D11" s="2">
        <f>C11/$C$17</f>
        <v>0.26515151515151514</v>
      </c>
      <c r="E11" s="8">
        <f>D11*$H$7</f>
        <v>10.606060606060606</v>
      </c>
      <c r="F11" s="8">
        <f>0.5*E11</f>
        <v>5.3030303030303028</v>
      </c>
      <c r="G11" s="8">
        <f>0.4*E11</f>
        <v>4.2424242424242422</v>
      </c>
      <c r="H11" s="9">
        <f>0.1*E11</f>
        <v>1.0606060606060606</v>
      </c>
    </row>
    <row r="12" spans="1:9" ht="17.399999999999999">
      <c r="A12" s="10" t="s">
        <v>11</v>
      </c>
      <c r="B12" s="11" t="s">
        <v>45</v>
      </c>
      <c r="C12" s="12">
        <v>37</v>
      </c>
      <c r="D12" s="2">
        <f>C12/$C$17</f>
        <v>0.28030303030303028</v>
      </c>
      <c r="E12" s="8">
        <f>D12*$H$7</f>
        <v>11.212121212121211</v>
      </c>
      <c r="F12" s="8">
        <f>0.5*E12</f>
        <v>5.6060606060606055</v>
      </c>
      <c r="G12" s="8">
        <f>0.4*E12</f>
        <v>4.4848484848484844</v>
      </c>
      <c r="H12" s="9">
        <f>0.1*E12</f>
        <v>1.1212121212121211</v>
      </c>
    </row>
    <row r="13" spans="1:9" ht="17.399999999999999">
      <c r="A13" s="10" t="s">
        <v>4</v>
      </c>
      <c r="B13" s="11" t="s">
        <v>46</v>
      </c>
      <c r="C13" s="12">
        <v>31</v>
      </c>
      <c r="D13" s="22">
        <f>C13/$C$17</f>
        <v>0.23484848484848486</v>
      </c>
      <c r="E13" s="23">
        <f>D13*$H$7</f>
        <v>9.3939393939393945</v>
      </c>
      <c r="F13" s="23">
        <f>0.5*E13</f>
        <v>4.6969696969696972</v>
      </c>
      <c r="G13" s="23">
        <f>0.4*E13</f>
        <v>3.7575757575757578</v>
      </c>
      <c r="H13" s="24">
        <f>0.1*E13</f>
        <v>0.93939393939393945</v>
      </c>
    </row>
    <row r="14" spans="1:9" ht="17.399999999999999">
      <c r="A14" s="13"/>
      <c r="B14" s="14"/>
      <c r="C14" s="15"/>
      <c r="D14" s="28"/>
      <c r="E14" s="29"/>
      <c r="F14" s="29"/>
      <c r="G14" s="29"/>
      <c r="H14" s="29"/>
    </row>
    <row r="15" spans="1:9" ht="17.399999999999999">
      <c r="A15" s="13"/>
      <c r="B15" s="14"/>
      <c r="C15" s="15"/>
      <c r="D15" s="28"/>
      <c r="E15" s="29"/>
      <c r="F15" s="29"/>
      <c r="G15" s="29"/>
      <c r="H15" s="29"/>
    </row>
    <row r="16" spans="1:9" ht="17.399999999999999">
      <c r="A16" s="13"/>
      <c r="B16" s="14"/>
      <c r="C16" s="15"/>
      <c r="D16" s="28"/>
      <c r="E16" s="29"/>
      <c r="F16" s="29"/>
      <c r="G16" s="29"/>
      <c r="H16" s="29"/>
    </row>
    <row r="17" spans="1:8" ht="30.6" thickBot="1">
      <c r="A17" s="33" t="s">
        <v>14</v>
      </c>
      <c r="B17" s="34"/>
      <c r="C17" s="16">
        <f t="shared" ref="C17:H17" si="0">SUM(C10:C16)</f>
        <v>132</v>
      </c>
      <c r="D17" s="25">
        <f t="shared" si="0"/>
        <v>1</v>
      </c>
      <c r="E17" s="26">
        <f t="shared" si="0"/>
        <v>40</v>
      </c>
      <c r="F17" s="26">
        <f t="shared" si="0"/>
        <v>22.606060606060602</v>
      </c>
      <c r="G17" s="26">
        <f t="shared" si="0"/>
        <v>16</v>
      </c>
      <c r="H17" s="27">
        <f t="shared" si="0"/>
        <v>4</v>
      </c>
    </row>
    <row r="18" spans="1:8" ht="13.8" thickTop="1"/>
    <row r="20" spans="1:8" ht="32.4">
      <c r="B20" s="35" t="s">
        <v>27</v>
      </c>
      <c r="C20" s="35"/>
      <c r="D20" s="35"/>
      <c r="E20" s="35"/>
      <c r="F20" s="35"/>
      <c r="G20" s="35"/>
      <c r="H20" s="35"/>
    </row>
  </sheetData>
  <mergeCells count="15">
    <mergeCell ref="A1:I1"/>
    <mergeCell ref="A3:I3"/>
    <mergeCell ref="A5:H5"/>
    <mergeCell ref="A6:C6"/>
    <mergeCell ref="A7:C7"/>
    <mergeCell ref="F7:G7"/>
    <mergeCell ref="A17:B17"/>
    <mergeCell ref="B20:H20"/>
    <mergeCell ref="C2:G2"/>
    <mergeCell ref="A8:A9"/>
    <mergeCell ref="B8:B9"/>
    <mergeCell ref="C8:C9"/>
    <mergeCell ref="D8:D9"/>
    <mergeCell ref="E8:E9"/>
    <mergeCell ref="F8:H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M20"/>
  <sheetViews>
    <sheetView rightToLeft="1" workbookViewId="0">
      <selection activeCell="G14" sqref="G14"/>
    </sheetView>
  </sheetViews>
  <sheetFormatPr defaultRowHeight="13.2"/>
  <cols>
    <col min="1" max="1" width="8.88671875" customWidth="1"/>
    <col min="2" max="2" width="29.21875" customWidth="1"/>
    <col min="4" max="4" width="15" bestFit="1" customWidth="1"/>
    <col min="5" max="5" width="13" customWidth="1"/>
    <col min="6" max="6" width="21.5546875" customWidth="1"/>
    <col min="7" max="7" width="16" customWidth="1"/>
    <col min="8" max="8" width="17.5546875" customWidth="1"/>
  </cols>
  <sheetData>
    <row r="1" spans="1:13" ht="20.25" customHeight="1">
      <c r="A1" s="42" t="s">
        <v>3</v>
      </c>
      <c r="B1" s="42"/>
      <c r="C1" s="42"/>
      <c r="D1" s="42"/>
      <c r="E1" s="42"/>
      <c r="F1" s="42"/>
      <c r="G1" s="42"/>
      <c r="H1" s="42"/>
      <c r="I1" s="42"/>
      <c r="J1" s="4"/>
      <c r="K1" s="4"/>
      <c r="L1" s="4"/>
      <c r="M1" s="4"/>
    </row>
    <row r="2" spans="1:13" ht="20.25" customHeight="1">
      <c r="A2" s="1"/>
      <c r="B2" s="1"/>
      <c r="C2" s="42" t="s">
        <v>62</v>
      </c>
      <c r="D2" s="42"/>
      <c r="E2" s="42"/>
      <c r="F2" s="42"/>
      <c r="G2" s="42"/>
      <c r="H2" s="1"/>
      <c r="I2" s="1"/>
      <c r="J2" s="4"/>
      <c r="K2" s="4"/>
      <c r="L2" s="4"/>
      <c r="M2" s="4"/>
    </row>
    <row r="3" spans="1:13" ht="20.25" customHeight="1">
      <c r="A3" s="42" t="s">
        <v>20</v>
      </c>
      <c r="B3" s="42"/>
      <c r="C3" s="42"/>
      <c r="D3" s="42"/>
      <c r="E3" s="42"/>
      <c r="F3" s="42"/>
      <c r="G3" s="42"/>
      <c r="H3" s="42"/>
      <c r="I3" s="42"/>
      <c r="J3" s="4"/>
      <c r="K3" s="4"/>
      <c r="L3" s="4"/>
      <c r="M3" s="4"/>
    </row>
    <row r="4" spans="1:13" ht="20.25" customHeight="1">
      <c r="A4" s="1"/>
      <c r="B4" s="1"/>
      <c r="C4" s="1"/>
      <c r="D4" s="1"/>
      <c r="E4" s="1"/>
      <c r="F4" s="1"/>
      <c r="G4" s="1"/>
      <c r="H4" s="1"/>
      <c r="I4" s="1"/>
      <c r="J4" s="4"/>
      <c r="K4" s="4"/>
      <c r="L4" s="4"/>
      <c r="M4" s="4"/>
    </row>
    <row r="5" spans="1:13" ht="17.399999999999999">
      <c r="A5" s="43" t="s">
        <v>21</v>
      </c>
      <c r="B5" s="43"/>
      <c r="C5" s="43"/>
      <c r="D5" s="43"/>
      <c r="E5" s="43"/>
      <c r="F5" s="43"/>
      <c r="G5" s="43"/>
      <c r="H5" s="43"/>
    </row>
    <row r="6" spans="1:13" ht="17.399999999999999">
      <c r="A6" s="43" t="s">
        <v>19</v>
      </c>
      <c r="B6" s="43"/>
      <c r="C6" s="43"/>
    </row>
    <row r="7" spans="1:13" ht="18" thickBot="1">
      <c r="A7" s="43" t="s">
        <v>40</v>
      </c>
      <c r="B7" s="43"/>
      <c r="C7" s="43"/>
      <c r="F7" s="44" t="s">
        <v>17</v>
      </c>
      <c r="G7" s="44"/>
      <c r="H7" s="19">
        <v>80</v>
      </c>
    </row>
    <row r="8" spans="1:13" ht="36.75" customHeight="1" thickTop="1">
      <c r="A8" s="38" t="s">
        <v>6</v>
      </c>
      <c r="B8" s="36" t="s">
        <v>7</v>
      </c>
      <c r="C8" s="40" t="s">
        <v>18</v>
      </c>
      <c r="D8" s="30" t="s">
        <v>0</v>
      </c>
      <c r="E8" s="30" t="s">
        <v>1</v>
      </c>
      <c r="F8" s="30" t="s">
        <v>2</v>
      </c>
      <c r="G8" s="30"/>
      <c r="H8" s="32"/>
    </row>
    <row r="9" spans="1:13" ht="18" thickBot="1">
      <c r="A9" s="39"/>
      <c r="B9" s="37"/>
      <c r="C9" s="41"/>
      <c r="D9" s="31"/>
      <c r="E9" s="31"/>
      <c r="F9" s="20" t="s">
        <v>8</v>
      </c>
      <c r="G9" s="20" t="s">
        <v>15</v>
      </c>
      <c r="H9" s="21" t="s">
        <v>16</v>
      </c>
    </row>
    <row r="10" spans="1:13" ht="18" thickTop="1">
      <c r="A10" s="5" t="s">
        <v>9</v>
      </c>
      <c r="B10" s="6" t="s">
        <v>58</v>
      </c>
      <c r="C10" s="7">
        <v>42</v>
      </c>
      <c r="D10" s="2">
        <f>C10/$C$17</f>
        <v>0.2978723404255319</v>
      </c>
      <c r="E10" s="8">
        <f>D10*$H$7</f>
        <v>23.829787234042552</v>
      </c>
      <c r="F10" s="8">
        <v>7</v>
      </c>
      <c r="G10" s="8">
        <f>0.4*E10</f>
        <v>9.5319148936170208</v>
      </c>
      <c r="H10" s="9">
        <f>0.1*E10</f>
        <v>2.3829787234042552</v>
      </c>
    </row>
    <row r="11" spans="1:13" ht="17.399999999999999">
      <c r="A11" s="10" t="s">
        <v>10</v>
      </c>
      <c r="B11" s="11" t="s">
        <v>59</v>
      </c>
      <c r="C11" s="12">
        <v>32</v>
      </c>
      <c r="D11" s="2">
        <f>C11/$C$17</f>
        <v>0.22695035460992907</v>
      </c>
      <c r="E11" s="8">
        <f>D11*$H$7</f>
        <v>18.156028368794324</v>
      </c>
      <c r="F11" s="8">
        <f>0.5*E11</f>
        <v>9.078014184397162</v>
      </c>
      <c r="G11" s="8">
        <f>0.4*E11</f>
        <v>7.2624113475177303</v>
      </c>
      <c r="H11" s="9">
        <f>0.1*E11</f>
        <v>1.8156028368794326</v>
      </c>
    </row>
    <row r="12" spans="1:13" ht="17.399999999999999">
      <c r="A12" s="10" t="s">
        <v>11</v>
      </c>
      <c r="B12" s="11" t="s">
        <v>60</v>
      </c>
      <c r="C12" s="12">
        <v>38</v>
      </c>
      <c r="D12" s="2">
        <f>C12/$C$17</f>
        <v>0.26950354609929078</v>
      </c>
      <c r="E12" s="8">
        <f>D12*$H$7</f>
        <v>21.560283687943262</v>
      </c>
      <c r="F12" s="8">
        <f>0.5*E12</f>
        <v>10.780141843971631</v>
      </c>
      <c r="G12" s="8">
        <f>0.4*E12</f>
        <v>8.624113475177305</v>
      </c>
      <c r="H12" s="9">
        <f>0.1*E12</f>
        <v>2.1560283687943262</v>
      </c>
    </row>
    <row r="13" spans="1:13" ht="17.399999999999999">
      <c r="A13" s="10" t="s">
        <v>4</v>
      </c>
      <c r="B13" s="11" t="s">
        <v>61</v>
      </c>
      <c r="C13" s="12">
        <v>29</v>
      </c>
      <c r="D13" s="22">
        <f>C13/$C$17</f>
        <v>0.20567375886524822</v>
      </c>
      <c r="E13" s="23">
        <f>D13*$H$7</f>
        <v>16.453900709219859</v>
      </c>
      <c r="F13" s="23">
        <f>0.5*E13</f>
        <v>8.2269503546099294</v>
      </c>
      <c r="G13" s="23">
        <f>0.4*E13</f>
        <v>6.5815602836879439</v>
      </c>
      <c r="H13" s="24">
        <f>0.1*E13</f>
        <v>1.645390070921986</v>
      </c>
    </row>
    <row r="14" spans="1:13" ht="17.399999999999999">
      <c r="A14" s="13" t="s">
        <v>12</v>
      </c>
      <c r="B14" s="14"/>
      <c r="C14" s="15"/>
      <c r="D14" s="28"/>
      <c r="E14" s="29"/>
      <c r="F14" s="29"/>
      <c r="G14" s="29"/>
      <c r="H14" s="29"/>
    </row>
    <row r="15" spans="1:13" ht="17.399999999999999">
      <c r="A15" s="13" t="s">
        <v>5</v>
      </c>
      <c r="B15" s="14"/>
      <c r="C15" s="15"/>
      <c r="D15" s="28"/>
      <c r="E15" s="29"/>
      <c r="F15" s="29"/>
      <c r="G15" s="29"/>
      <c r="H15" s="29"/>
    </row>
    <row r="16" spans="1:13" ht="17.399999999999999">
      <c r="A16" s="13" t="s">
        <v>13</v>
      </c>
      <c r="B16" s="14"/>
      <c r="C16" s="15"/>
      <c r="D16" s="28"/>
      <c r="E16" s="29"/>
      <c r="F16" s="29"/>
      <c r="G16" s="29"/>
      <c r="H16" s="29"/>
    </row>
    <row r="17" spans="1:8" ht="30.6" thickBot="1">
      <c r="A17" s="33" t="s">
        <v>14</v>
      </c>
      <c r="B17" s="34"/>
      <c r="C17" s="16">
        <f t="shared" ref="C17:H17" si="0">SUM(C10:C16)</f>
        <v>141</v>
      </c>
      <c r="D17" s="25">
        <f t="shared" si="0"/>
        <v>1</v>
      </c>
      <c r="E17" s="26">
        <f t="shared" si="0"/>
        <v>80</v>
      </c>
      <c r="F17" s="26">
        <f t="shared" si="0"/>
        <v>35.085106382978722</v>
      </c>
      <c r="G17" s="26">
        <f t="shared" si="0"/>
        <v>32</v>
      </c>
      <c r="H17" s="27">
        <f t="shared" si="0"/>
        <v>8</v>
      </c>
    </row>
    <row r="18" spans="1:8" ht="13.8" thickTop="1"/>
    <row r="20" spans="1:8" ht="32.4">
      <c r="B20" s="35" t="s">
        <v>27</v>
      </c>
      <c r="C20" s="35"/>
      <c r="D20" s="35"/>
      <c r="E20" s="35"/>
      <c r="F20" s="35"/>
      <c r="G20" s="35"/>
      <c r="H20" s="35"/>
    </row>
  </sheetData>
  <mergeCells count="15">
    <mergeCell ref="A1:I1"/>
    <mergeCell ref="A3:I3"/>
    <mergeCell ref="A5:H5"/>
    <mergeCell ref="A6:C6"/>
    <mergeCell ref="A7:C7"/>
    <mergeCell ref="F7:G7"/>
    <mergeCell ref="A17:B17"/>
    <mergeCell ref="B20:H20"/>
    <mergeCell ref="C2:G2"/>
    <mergeCell ref="A8:A9"/>
    <mergeCell ref="B8:B9"/>
    <mergeCell ref="C8:C9"/>
    <mergeCell ref="D8:D9"/>
    <mergeCell ref="E8:E9"/>
    <mergeCell ref="F8:H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M20"/>
  <sheetViews>
    <sheetView rightToLeft="1" workbookViewId="0">
      <selection activeCell="C2" sqref="C2:G2"/>
    </sheetView>
  </sheetViews>
  <sheetFormatPr defaultRowHeight="13.2"/>
  <cols>
    <col min="1" max="1" width="8.88671875" customWidth="1"/>
    <col min="2" max="2" width="29.21875" customWidth="1"/>
    <col min="4" max="4" width="15" bestFit="1" customWidth="1"/>
    <col min="5" max="5" width="13" customWidth="1"/>
    <col min="6" max="6" width="21.5546875" customWidth="1"/>
    <col min="7" max="7" width="16" customWidth="1"/>
    <col min="8" max="8" width="17.5546875" customWidth="1"/>
  </cols>
  <sheetData>
    <row r="1" spans="1:13" ht="20.25" customHeight="1">
      <c r="A1" s="42" t="s">
        <v>3</v>
      </c>
      <c r="B1" s="42"/>
      <c r="C1" s="42"/>
      <c r="D1" s="42"/>
      <c r="E1" s="42"/>
      <c r="F1" s="42"/>
      <c r="G1" s="42"/>
      <c r="H1" s="42"/>
      <c r="I1" s="42"/>
      <c r="J1" s="4"/>
      <c r="K1" s="4"/>
      <c r="L1" s="4"/>
      <c r="M1" s="4"/>
    </row>
    <row r="2" spans="1:13" ht="20.25" customHeight="1">
      <c r="A2" s="1"/>
      <c r="B2" s="1"/>
      <c r="C2" s="45" t="s">
        <v>57</v>
      </c>
      <c r="D2" s="45"/>
      <c r="E2" s="45"/>
      <c r="F2" s="45"/>
      <c r="G2" s="45"/>
      <c r="H2" s="1"/>
      <c r="I2" s="1"/>
      <c r="J2" s="4"/>
      <c r="K2" s="4"/>
      <c r="L2" s="4"/>
      <c r="M2" s="4"/>
    </row>
    <row r="3" spans="1:13" ht="20.25" customHeight="1">
      <c r="A3" s="42" t="s">
        <v>20</v>
      </c>
      <c r="B3" s="42"/>
      <c r="C3" s="42"/>
      <c r="D3" s="42"/>
      <c r="E3" s="42"/>
      <c r="F3" s="42"/>
      <c r="G3" s="42"/>
      <c r="H3" s="42"/>
      <c r="I3" s="42"/>
      <c r="J3" s="4"/>
      <c r="K3" s="4"/>
      <c r="L3" s="4"/>
      <c r="M3" s="4"/>
    </row>
    <row r="4" spans="1:13" ht="20.25" customHeight="1">
      <c r="A4" s="1"/>
      <c r="B4" s="1"/>
      <c r="C4" s="1"/>
      <c r="D4" s="1"/>
      <c r="E4" s="1"/>
      <c r="F4" s="1"/>
      <c r="G4" s="1"/>
      <c r="H4" s="1"/>
      <c r="I4" s="1"/>
      <c r="J4" s="4"/>
      <c r="K4" s="4"/>
      <c r="L4" s="4"/>
      <c r="M4" s="4"/>
    </row>
    <row r="5" spans="1:13" ht="17.399999999999999">
      <c r="A5" s="43" t="s">
        <v>21</v>
      </c>
      <c r="B5" s="43"/>
      <c r="C5" s="43"/>
      <c r="D5" s="43"/>
      <c r="E5" s="43"/>
      <c r="F5" s="43"/>
      <c r="G5" s="43"/>
      <c r="H5" s="43"/>
    </row>
    <row r="6" spans="1:13" ht="17.399999999999999">
      <c r="A6" s="43" t="s">
        <v>19</v>
      </c>
      <c r="B6" s="43"/>
      <c r="C6" s="43"/>
    </row>
    <row r="7" spans="1:13" ht="18" thickBot="1">
      <c r="A7" s="43" t="s">
        <v>39</v>
      </c>
      <c r="B7" s="43"/>
      <c r="C7" s="43"/>
      <c r="F7" s="44" t="s">
        <v>17</v>
      </c>
      <c r="G7" s="44"/>
      <c r="H7" s="19">
        <v>80</v>
      </c>
    </row>
    <row r="8" spans="1:13" ht="36.75" customHeight="1" thickTop="1">
      <c r="A8" s="38" t="s">
        <v>6</v>
      </c>
      <c r="B8" s="36" t="s">
        <v>7</v>
      </c>
      <c r="C8" s="40" t="s">
        <v>18</v>
      </c>
      <c r="D8" s="30" t="s">
        <v>0</v>
      </c>
      <c r="E8" s="30" t="s">
        <v>1</v>
      </c>
      <c r="F8" s="30" t="s">
        <v>2</v>
      </c>
      <c r="G8" s="30"/>
      <c r="H8" s="32"/>
    </row>
    <row r="9" spans="1:13" ht="18" thickBot="1">
      <c r="A9" s="39"/>
      <c r="B9" s="37"/>
      <c r="C9" s="41"/>
      <c r="D9" s="31"/>
      <c r="E9" s="31"/>
      <c r="F9" s="20" t="s">
        <v>8</v>
      </c>
      <c r="G9" s="20" t="s">
        <v>15</v>
      </c>
      <c r="H9" s="21" t="s">
        <v>16</v>
      </c>
    </row>
    <row r="10" spans="1:13" ht="18" thickTop="1">
      <c r="A10" s="5" t="s">
        <v>9</v>
      </c>
      <c r="B10" s="6" t="s">
        <v>48</v>
      </c>
      <c r="C10" s="7">
        <v>36</v>
      </c>
      <c r="D10" s="2">
        <f>C10/$C$17</f>
        <v>0.26666666666666666</v>
      </c>
      <c r="E10" s="8">
        <f>D10*$H$7</f>
        <v>21.333333333333332</v>
      </c>
      <c r="F10" s="8">
        <v>7</v>
      </c>
      <c r="G10" s="8">
        <f>0.4*E10</f>
        <v>8.5333333333333332</v>
      </c>
      <c r="H10" s="9">
        <f>0.1*E10</f>
        <v>2.1333333333333333</v>
      </c>
    </row>
    <row r="11" spans="1:13" ht="17.399999999999999">
      <c r="A11" s="10" t="s">
        <v>10</v>
      </c>
      <c r="B11" s="11" t="s">
        <v>49</v>
      </c>
      <c r="C11" s="12">
        <v>35</v>
      </c>
      <c r="D11" s="2">
        <f>C11/$C$17</f>
        <v>0.25925925925925924</v>
      </c>
      <c r="E11" s="8">
        <f>D11*$H$7</f>
        <v>20.74074074074074</v>
      </c>
      <c r="F11" s="8">
        <f>0.5*E11</f>
        <v>10.37037037037037</v>
      </c>
      <c r="G11" s="8">
        <f>0.4*E11</f>
        <v>8.2962962962962958</v>
      </c>
      <c r="H11" s="9">
        <f>0.1*E11</f>
        <v>2.074074074074074</v>
      </c>
    </row>
    <row r="12" spans="1:13" ht="17.399999999999999">
      <c r="A12" s="10" t="s">
        <v>11</v>
      </c>
      <c r="B12" s="11" t="s">
        <v>50</v>
      </c>
      <c r="C12" s="12">
        <v>29</v>
      </c>
      <c r="D12" s="2">
        <f>C12/$C$17</f>
        <v>0.21481481481481482</v>
      </c>
      <c r="E12" s="8">
        <f>D12*$H$7</f>
        <v>17.185185185185187</v>
      </c>
      <c r="F12" s="8">
        <f>0.5*E12</f>
        <v>8.5925925925925934</v>
      </c>
      <c r="G12" s="8">
        <f>0.4*E12</f>
        <v>6.8740740740740751</v>
      </c>
      <c r="H12" s="9">
        <f>0.1*E12</f>
        <v>1.7185185185185188</v>
      </c>
    </row>
    <row r="13" spans="1:13" ht="17.399999999999999">
      <c r="A13" s="10" t="s">
        <v>4</v>
      </c>
      <c r="B13" s="11" t="s">
        <v>51</v>
      </c>
      <c r="C13" s="12">
        <v>35</v>
      </c>
      <c r="D13" s="22">
        <f>C13/$C$17</f>
        <v>0.25925925925925924</v>
      </c>
      <c r="E13" s="23">
        <f>D13*$H$7</f>
        <v>20.74074074074074</v>
      </c>
      <c r="F13" s="23">
        <f>0.5*E13</f>
        <v>10.37037037037037</v>
      </c>
      <c r="G13" s="23">
        <f>0.4*E13</f>
        <v>8.2962962962962958</v>
      </c>
      <c r="H13" s="24">
        <f>0.1*E13</f>
        <v>2.074074074074074</v>
      </c>
    </row>
    <row r="14" spans="1:13" ht="17.399999999999999">
      <c r="A14" s="13" t="s">
        <v>12</v>
      </c>
      <c r="B14" s="14"/>
      <c r="C14" s="15"/>
      <c r="D14" s="28"/>
      <c r="E14" s="29"/>
      <c r="F14" s="29"/>
      <c r="G14" s="29"/>
      <c r="H14" s="29"/>
    </row>
    <row r="15" spans="1:13" ht="17.399999999999999">
      <c r="A15" s="13" t="s">
        <v>5</v>
      </c>
      <c r="B15" s="14"/>
      <c r="C15" s="15"/>
      <c r="D15" s="28"/>
      <c r="E15" s="29"/>
      <c r="F15" s="29"/>
      <c r="G15" s="29"/>
      <c r="H15" s="29"/>
    </row>
    <row r="16" spans="1:13" ht="17.399999999999999">
      <c r="A16" s="13" t="s">
        <v>13</v>
      </c>
      <c r="B16" s="14"/>
      <c r="C16" s="15"/>
      <c r="D16" s="28"/>
      <c r="E16" s="29"/>
      <c r="F16" s="29"/>
      <c r="G16" s="29"/>
      <c r="H16" s="29"/>
    </row>
    <row r="17" spans="1:8" ht="30.6" thickBot="1">
      <c r="A17" s="33" t="s">
        <v>14</v>
      </c>
      <c r="B17" s="34"/>
      <c r="C17" s="16">
        <f t="shared" ref="C17:H17" si="0">SUM(C10:C16)</f>
        <v>135</v>
      </c>
      <c r="D17" s="25">
        <f t="shared" si="0"/>
        <v>1</v>
      </c>
      <c r="E17" s="26">
        <f t="shared" si="0"/>
        <v>80</v>
      </c>
      <c r="F17" s="26">
        <f t="shared" si="0"/>
        <v>36.333333333333329</v>
      </c>
      <c r="G17" s="26">
        <f t="shared" si="0"/>
        <v>32</v>
      </c>
      <c r="H17" s="27">
        <f t="shared" si="0"/>
        <v>8</v>
      </c>
    </row>
    <row r="18" spans="1:8" ht="13.8" thickTop="1"/>
    <row r="20" spans="1:8" ht="32.4">
      <c r="B20" s="35" t="s">
        <v>27</v>
      </c>
      <c r="C20" s="35"/>
      <c r="D20" s="35"/>
      <c r="E20" s="35"/>
      <c r="F20" s="35"/>
      <c r="G20" s="35"/>
      <c r="H20" s="35"/>
    </row>
  </sheetData>
  <mergeCells count="15">
    <mergeCell ref="A1:I1"/>
    <mergeCell ref="A3:I3"/>
    <mergeCell ref="A5:H5"/>
    <mergeCell ref="A6:C6"/>
    <mergeCell ref="A7:C7"/>
    <mergeCell ref="F7:G7"/>
    <mergeCell ref="A17:B17"/>
    <mergeCell ref="B20:H20"/>
    <mergeCell ref="C2:G2"/>
    <mergeCell ref="A8:A9"/>
    <mergeCell ref="B8:B9"/>
    <mergeCell ref="C8:C9"/>
    <mergeCell ref="D8:D9"/>
    <mergeCell ref="E8:E9"/>
    <mergeCell ref="F8:H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M20"/>
  <sheetViews>
    <sheetView rightToLeft="1" workbookViewId="0">
      <selection activeCell="B2" sqref="B2:G2"/>
    </sheetView>
  </sheetViews>
  <sheetFormatPr defaultRowHeight="13.2"/>
  <cols>
    <col min="1" max="1" width="8.88671875" customWidth="1"/>
    <col min="2" max="2" width="29.21875" customWidth="1"/>
    <col min="4" max="4" width="15" bestFit="1" customWidth="1"/>
    <col min="5" max="5" width="13" customWidth="1"/>
    <col min="6" max="6" width="21.5546875" customWidth="1"/>
    <col min="7" max="7" width="16" customWidth="1"/>
    <col min="8" max="8" width="17.5546875" customWidth="1"/>
  </cols>
  <sheetData>
    <row r="1" spans="1:13" ht="20.25" customHeight="1">
      <c r="A1" s="42" t="s">
        <v>3</v>
      </c>
      <c r="B1" s="42"/>
      <c r="C1" s="42"/>
      <c r="D1" s="42"/>
      <c r="E1" s="42"/>
      <c r="F1" s="42"/>
      <c r="G1" s="42"/>
      <c r="H1" s="42"/>
      <c r="I1" s="42"/>
      <c r="J1" s="4"/>
      <c r="K1" s="4"/>
      <c r="L1" s="4"/>
      <c r="M1" s="4"/>
    </row>
    <row r="2" spans="1:13" ht="20.25" customHeight="1">
      <c r="A2" s="1"/>
      <c r="B2" s="42" t="s">
        <v>56</v>
      </c>
      <c r="C2" s="42"/>
      <c r="D2" s="42"/>
      <c r="E2" s="42"/>
      <c r="F2" s="42"/>
      <c r="G2" s="42"/>
      <c r="H2" s="1"/>
      <c r="I2" s="1"/>
      <c r="J2" s="4"/>
      <c r="K2" s="4"/>
      <c r="L2" s="4"/>
      <c r="M2" s="4"/>
    </row>
    <row r="3" spans="1:13" ht="20.25" customHeight="1">
      <c r="A3" s="42" t="s">
        <v>20</v>
      </c>
      <c r="B3" s="42"/>
      <c r="C3" s="42"/>
      <c r="D3" s="42"/>
      <c r="E3" s="42"/>
      <c r="F3" s="42"/>
      <c r="G3" s="42"/>
      <c r="H3" s="42"/>
      <c r="I3" s="42"/>
      <c r="J3" s="4"/>
      <c r="K3" s="4"/>
      <c r="L3" s="4"/>
      <c r="M3" s="4"/>
    </row>
    <row r="4" spans="1:13" ht="20.25" customHeight="1">
      <c r="A4" s="1"/>
      <c r="B4" s="1"/>
      <c r="C4" s="1"/>
      <c r="D4" s="1"/>
      <c r="E4" s="1"/>
      <c r="F4" s="1"/>
      <c r="G4" s="1"/>
      <c r="H4" s="1"/>
      <c r="I4" s="1"/>
      <c r="J4" s="4"/>
      <c r="K4" s="4"/>
      <c r="L4" s="4"/>
      <c r="M4" s="4"/>
    </row>
    <row r="5" spans="1:13" ht="17.399999999999999">
      <c r="A5" s="43" t="s">
        <v>21</v>
      </c>
      <c r="B5" s="43"/>
      <c r="C5" s="43"/>
      <c r="D5" s="43"/>
      <c r="E5" s="43"/>
      <c r="F5" s="43"/>
      <c r="G5" s="43"/>
      <c r="H5" s="43"/>
    </row>
    <row r="6" spans="1:13" ht="17.399999999999999">
      <c r="A6" s="43" t="s">
        <v>19</v>
      </c>
      <c r="B6" s="43"/>
      <c r="C6" s="43"/>
    </row>
    <row r="7" spans="1:13" ht="18" thickBot="1">
      <c r="A7" s="43" t="s">
        <v>38</v>
      </c>
      <c r="B7" s="43"/>
      <c r="C7" s="43"/>
      <c r="F7" s="44" t="s">
        <v>17</v>
      </c>
      <c r="G7" s="44"/>
      <c r="H7" s="19">
        <v>80</v>
      </c>
    </row>
    <row r="8" spans="1:13" ht="36.75" customHeight="1" thickTop="1">
      <c r="A8" s="38" t="s">
        <v>6</v>
      </c>
      <c r="B8" s="36" t="s">
        <v>7</v>
      </c>
      <c r="C8" s="40" t="s">
        <v>18</v>
      </c>
      <c r="D8" s="30" t="s">
        <v>0</v>
      </c>
      <c r="E8" s="30" t="s">
        <v>1</v>
      </c>
      <c r="F8" s="30" t="s">
        <v>2</v>
      </c>
      <c r="G8" s="30"/>
      <c r="H8" s="32"/>
    </row>
    <row r="9" spans="1:13" ht="18" thickBot="1">
      <c r="A9" s="39"/>
      <c r="B9" s="37"/>
      <c r="C9" s="41"/>
      <c r="D9" s="31"/>
      <c r="E9" s="31"/>
      <c r="F9" s="20" t="s">
        <v>8</v>
      </c>
      <c r="G9" s="20" t="s">
        <v>15</v>
      </c>
      <c r="H9" s="21" t="s">
        <v>16</v>
      </c>
    </row>
    <row r="10" spans="1:13" ht="18" thickTop="1">
      <c r="A10" s="5" t="s">
        <v>9</v>
      </c>
      <c r="B10" s="6" t="s">
        <v>52</v>
      </c>
      <c r="C10" s="7">
        <v>42</v>
      </c>
      <c r="D10" s="2">
        <f>C10/$C$17</f>
        <v>0.26923076923076922</v>
      </c>
      <c r="E10" s="8">
        <f>D10*$H$7</f>
        <v>21.538461538461537</v>
      </c>
      <c r="F10" s="8">
        <v>7</v>
      </c>
      <c r="G10" s="8">
        <f>0.4*E10</f>
        <v>8.615384615384615</v>
      </c>
      <c r="H10" s="9">
        <f>0.1*E10</f>
        <v>2.1538461538461537</v>
      </c>
    </row>
    <row r="11" spans="1:13" ht="17.399999999999999">
      <c r="A11" s="10" t="s">
        <v>10</v>
      </c>
      <c r="B11" s="11" t="s">
        <v>53</v>
      </c>
      <c r="C11" s="12">
        <v>41</v>
      </c>
      <c r="D11" s="2">
        <f>C11/$C$17</f>
        <v>0.26282051282051283</v>
      </c>
      <c r="E11" s="8">
        <f>D11*$H$7</f>
        <v>21.025641025641026</v>
      </c>
      <c r="F11" s="8">
        <f>0.5*E11</f>
        <v>10.512820512820513</v>
      </c>
      <c r="G11" s="8">
        <f>0.4*E11</f>
        <v>8.4102564102564106</v>
      </c>
      <c r="H11" s="9">
        <f>0.1*E11</f>
        <v>2.1025641025641026</v>
      </c>
    </row>
    <row r="12" spans="1:13" ht="17.399999999999999">
      <c r="A12" s="10" t="s">
        <v>11</v>
      </c>
      <c r="B12" s="11" t="s">
        <v>54</v>
      </c>
      <c r="C12" s="12">
        <v>40</v>
      </c>
      <c r="D12" s="2">
        <f>C12/$C$17</f>
        <v>0.25641025641025639</v>
      </c>
      <c r="E12" s="8">
        <f>D12*$H$7</f>
        <v>20.512820512820511</v>
      </c>
      <c r="F12" s="8">
        <f>0.5*E12</f>
        <v>10.256410256410255</v>
      </c>
      <c r="G12" s="8">
        <f>0.4*E12</f>
        <v>8.2051282051282044</v>
      </c>
      <c r="H12" s="9">
        <f>0.1*E12</f>
        <v>2.0512820512820511</v>
      </c>
    </row>
    <row r="13" spans="1:13" ht="17.399999999999999">
      <c r="A13" s="10" t="s">
        <v>4</v>
      </c>
      <c r="B13" s="11" t="s">
        <v>55</v>
      </c>
      <c r="C13" s="12">
        <v>33</v>
      </c>
      <c r="D13" s="22">
        <f>C13/$C$17</f>
        <v>0.21153846153846154</v>
      </c>
      <c r="E13" s="23">
        <f>D13*$H$7</f>
        <v>16.923076923076923</v>
      </c>
      <c r="F13" s="23">
        <f>0.5*E13</f>
        <v>8.4615384615384617</v>
      </c>
      <c r="G13" s="23">
        <f>0.4*E13</f>
        <v>6.7692307692307701</v>
      </c>
      <c r="H13" s="24">
        <f>0.1*E13</f>
        <v>1.6923076923076925</v>
      </c>
    </row>
    <row r="14" spans="1:13" ht="17.399999999999999">
      <c r="A14" s="13" t="s">
        <v>12</v>
      </c>
      <c r="B14" s="14"/>
      <c r="C14" s="15"/>
      <c r="D14" s="28"/>
      <c r="E14" s="29"/>
      <c r="F14" s="29"/>
      <c r="G14" s="29"/>
      <c r="H14" s="29"/>
    </row>
    <row r="15" spans="1:13" ht="17.399999999999999">
      <c r="A15" s="13" t="s">
        <v>5</v>
      </c>
      <c r="B15" s="14"/>
      <c r="C15" s="15"/>
      <c r="D15" s="28"/>
      <c r="E15" s="29"/>
      <c r="F15" s="29"/>
      <c r="G15" s="29"/>
      <c r="H15" s="29"/>
    </row>
    <row r="16" spans="1:13" ht="17.399999999999999">
      <c r="A16" s="13" t="s">
        <v>13</v>
      </c>
      <c r="B16" s="14"/>
      <c r="C16" s="15"/>
      <c r="D16" s="28"/>
      <c r="E16" s="29"/>
      <c r="F16" s="29"/>
      <c r="G16" s="29"/>
      <c r="H16" s="29"/>
    </row>
    <row r="17" spans="1:8" ht="30.6" thickBot="1">
      <c r="A17" s="33" t="s">
        <v>14</v>
      </c>
      <c r="B17" s="34"/>
      <c r="C17" s="16">
        <f t="shared" ref="C17:H17" si="0">SUM(C10:C16)</f>
        <v>156</v>
      </c>
      <c r="D17" s="25">
        <f t="shared" si="0"/>
        <v>1</v>
      </c>
      <c r="E17" s="26">
        <f t="shared" si="0"/>
        <v>80</v>
      </c>
      <c r="F17" s="26">
        <f t="shared" si="0"/>
        <v>36.230769230769226</v>
      </c>
      <c r="G17" s="26">
        <f t="shared" si="0"/>
        <v>32</v>
      </c>
      <c r="H17" s="27">
        <f t="shared" si="0"/>
        <v>8</v>
      </c>
    </row>
    <row r="18" spans="1:8" ht="13.8" thickTop="1"/>
    <row r="20" spans="1:8" ht="32.4">
      <c r="B20" s="35" t="s">
        <v>27</v>
      </c>
      <c r="C20" s="35"/>
      <c r="D20" s="35"/>
      <c r="E20" s="35"/>
      <c r="F20" s="35"/>
      <c r="G20" s="35"/>
      <c r="H20" s="35"/>
    </row>
  </sheetData>
  <mergeCells count="15">
    <mergeCell ref="A1:I1"/>
    <mergeCell ref="A3:I3"/>
    <mergeCell ref="A5:H5"/>
    <mergeCell ref="A6:C6"/>
    <mergeCell ref="A7:C7"/>
    <mergeCell ref="F7:G7"/>
    <mergeCell ref="A17:B17"/>
    <mergeCell ref="B20:H20"/>
    <mergeCell ref="B2:G2"/>
    <mergeCell ref="A8:A9"/>
    <mergeCell ref="B8:B9"/>
    <mergeCell ref="C8:C9"/>
    <mergeCell ref="D8:D9"/>
    <mergeCell ref="E8:E9"/>
    <mergeCell ref="F8:H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أوراق العمل</vt:lpstr>
      </vt:variant>
      <vt:variant>
        <vt:i4>7</vt:i4>
      </vt:variant>
    </vt:vector>
  </HeadingPairs>
  <TitlesOfParts>
    <vt:vector size="7" baseType="lpstr">
      <vt:lpstr>الرابع</vt:lpstr>
      <vt:lpstr>الخامس</vt:lpstr>
      <vt:lpstr>السادس</vt:lpstr>
      <vt:lpstr>السابع</vt:lpstr>
      <vt:lpstr>الثامن</vt:lpstr>
      <vt:lpstr>التاسع</vt:lpstr>
      <vt:lpstr>العاشر</vt:lpstr>
    </vt:vector>
  </TitlesOfParts>
  <Company>al2003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</dc:creator>
  <cp:lastModifiedBy>user</cp:lastModifiedBy>
  <cp:lastPrinted>2018-05-15T07:24:10Z</cp:lastPrinted>
  <dcterms:created xsi:type="dcterms:W3CDTF">2005-05-18T10:00:43Z</dcterms:created>
  <dcterms:modified xsi:type="dcterms:W3CDTF">2023-12-12T09:28:35Z</dcterms:modified>
</cp:coreProperties>
</file>