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zqijrtKhvYnMeGpU+I1GHnZ7o2y2StWvf9QkH0VHvHbT0H3ga0TDkAy2x9yvkMiVtyYOAdfniXQ/UdCZAKG+rw==" workbookSaltValue="FN51TMLd/7K2ruZVEtj5xQ==" workbookSpinCount="100000" lockStructure="1"/>
  <bookViews>
    <workbookView xWindow="-120" yWindow="-120" windowWidth="20730" windowHeight="11160"/>
  </bookViews>
  <sheets>
    <sheet name="جدول المواصفات" sheetId="2" r:id="rId1"/>
  </sheets>
  <definedNames>
    <definedName name="_xlnm.Print_Area" localSheetId="0">'جدول المواصفات'!$A$1:$R$53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2" l="1"/>
  <c r="D23" i="2" l="1"/>
  <c r="D25" i="2"/>
  <c r="D27" i="2"/>
  <c r="D29" i="2"/>
  <c r="M16" i="2" l="1"/>
  <c r="O16" i="2"/>
  <c r="K16" i="2"/>
  <c r="H10" i="2"/>
  <c r="F11" i="2" l="1"/>
  <c r="I28" i="2" s="1"/>
  <c r="D11" i="2"/>
  <c r="E11" i="2"/>
  <c r="G25" i="2" s="1"/>
  <c r="H11" i="2"/>
  <c r="Q16" i="2"/>
  <c r="Q17" i="2" s="1"/>
  <c r="G11" i="2"/>
  <c r="K28" i="2" l="1"/>
  <c r="G28" i="2"/>
  <c r="G27" i="2"/>
  <c r="I27" i="2"/>
  <c r="K27" i="2"/>
  <c r="K26" i="2"/>
  <c r="G26" i="2"/>
  <c r="K25" i="2"/>
  <c r="I26" i="2"/>
  <c r="I25" i="2"/>
  <c r="K29" i="2"/>
  <c r="G29" i="2"/>
  <c r="I29" i="2"/>
  <c r="G30" i="2"/>
  <c r="K30" i="2"/>
  <c r="I24" i="2"/>
  <c r="K23" i="2"/>
  <c r="G24" i="2"/>
  <c r="K24" i="2"/>
  <c r="I23" i="2"/>
  <c r="G23" i="2"/>
  <c r="M28" i="2" l="1"/>
  <c r="M27" i="2"/>
  <c r="I47" i="2"/>
  <c r="M26" i="2"/>
  <c r="K47" i="2"/>
  <c r="M30" i="2"/>
  <c r="M25" i="2"/>
  <c r="K48" i="2"/>
  <c r="M29" i="2"/>
  <c r="I48" i="2"/>
  <c r="M24" i="2"/>
  <c r="G48" i="2"/>
  <c r="G47" i="2"/>
  <c r="M23" i="2"/>
  <c r="M48" i="2" l="1"/>
  <c r="M47" i="2"/>
</calcChain>
</file>

<file path=xl/sharedStrings.xml><?xml version="1.0" encoding="utf-8"?>
<sst xmlns="http://schemas.openxmlformats.org/spreadsheetml/2006/main" count="53" uniqueCount="39">
  <si>
    <t>المملكة الاردنية الهاشمية</t>
  </si>
  <si>
    <t>المادة</t>
  </si>
  <si>
    <t>وزارة التربية والتعليم</t>
  </si>
  <si>
    <t>الصف</t>
  </si>
  <si>
    <t>الفصل الدراسي</t>
  </si>
  <si>
    <t>العام الدراسي</t>
  </si>
  <si>
    <t>المحتوى</t>
  </si>
  <si>
    <t>المجموع</t>
  </si>
  <si>
    <t>الوزن النسبي</t>
  </si>
  <si>
    <t>مستوى الهدف</t>
  </si>
  <si>
    <t>عدد الاسئلة</t>
  </si>
  <si>
    <t>عدد العلامات</t>
  </si>
  <si>
    <t>جدول المواصفات</t>
  </si>
  <si>
    <t>الأهداف</t>
  </si>
  <si>
    <t>سؤال</t>
  </si>
  <si>
    <t>علامة</t>
  </si>
  <si>
    <t>معلم المادة</t>
  </si>
  <si>
    <t>توقيع مدير المدرسة</t>
  </si>
  <si>
    <t>ثانياً : ندخل عدد الاسئلة وعدد العلامات النهائي للاختبار</t>
  </si>
  <si>
    <t xml:space="preserve">ثالثاً : عدد الأهداف لكل مستوى من مستويات الأهداف السلوكية </t>
  </si>
  <si>
    <t>تذكر ومعرفة 50%</t>
  </si>
  <si>
    <t>فهم وتطبيق 30%</t>
  </si>
  <si>
    <t>مهارات عقلية عليا 20%</t>
  </si>
  <si>
    <t>فهم وتطبيق</t>
  </si>
  <si>
    <t>مهارات عليا</t>
  </si>
  <si>
    <t>تذكر ومعرفة</t>
  </si>
  <si>
    <t>أولاً : ندخل عدد الاهداف أو عدد الحصص أوعدد الصفحات للوحدات التي سيشملها الاختبار</t>
  </si>
  <si>
    <t>عدد الاهداف أو عدد الحصص أو عدد الصفحات</t>
  </si>
  <si>
    <t>وحدة 1</t>
  </si>
  <si>
    <t>وحدة 2</t>
  </si>
  <si>
    <t>وحدة 3</t>
  </si>
  <si>
    <t>وحدة 4</t>
  </si>
  <si>
    <t xml:space="preserve">الثامن </t>
  </si>
  <si>
    <t>الاول</t>
  </si>
  <si>
    <t>2023_2024</t>
  </si>
  <si>
    <t xml:space="preserve">العلوم </t>
  </si>
  <si>
    <t>يوسف رمضان</t>
  </si>
  <si>
    <t>مدرسة علي رضا الركابي</t>
  </si>
  <si>
    <t>مديرية الترببة و التعليم لواء الجامعة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</si>
</sst>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8">
    <font>
      <sz val="11"/>
      <color theme="1"/>
      <name val="Arial"/>
      <family val="2"/>
      <scheme val="minor"/>
    </font>
    <font>
      <sz val="10"/>
      <name val="Arial"/>
      <charset val="178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63"/>
      <name val="Arial"/>
      <family val="2"/>
    </font>
    <font>
      <b/>
      <sz val="10"/>
      <color indexed="58"/>
      <name val="Arial"/>
      <family val="2"/>
    </font>
    <font>
      <sz val="20"/>
      <color indexed="18"/>
      <name val="Hesham Gornata"/>
      <charset val="178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1"/>
      <name val="Simplified Arabic"/>
      <family val="1"/>
    </font>
    <font>
      <b/>
      <sz val="11"/>
      <name val="Times New Roman"/>
      <family val="1"/>
    </font>
    <font>
      <b/>
      <sz val="12"/>
      <color indexed="18"/>
      <name val="Arial"/>
      <family val="2"/>
    </font>
    <font>
      <b/>
      <sz val="11"/>
      <color indexed="18"/>
      <name val="Arial"/>
      <family val="2"/>
    </font>
    <font>
      <b/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4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4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thin">
        <color indexed="16"/>
      </top>
      <bottom style="medium">
        <color indexed="16"/>
      </bottom>
      <diagonal/>
    </border>
    <border>
      <left style="medium">
        <color indexed="16"/>
      </left>
      <right/>
      <top style="medium">
        <color indexed="16"/>
      </top>
      <bottom style="thin">
        <color indexed="16"/>
      </bottom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medium">
        <color indexed="16"/>
      </bottom>
      <diagonal/>
    </border>
    <border>
      <left/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/>
      <top style="medium">
        <color indexed="16"/>
      </top>
      <bottom style="thin">
        <color indexed="16"/>
      </bottom>
      <diagonal/>
    </border>
    <border>
      <left style="medium">
        <color indexed="18"/>
      </left>
      <right/>
      <top style="double">
        <color indexed="18"/>
      </top>
      <bottom style="double">
        <color indexed="18"/>
      </bottom>
      <diagonal/>
    </border>
    <border>
      <left/>
      <right/>
      <top style="double">
        <color indexed="18"/>
      </top>
      <bottom style="double">
        <color indexed="18"/>
      </bottom>
      <diagonal/>
    </border>
    <border>
      <left/>
      <right style="double">
        <color indexed="18"/>
      </right>
      <top style="double">
        <color indexed="18"/>
      </top>
      <bottom style="double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16"/>
      </right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16"/>
      </top>
      <bottom style="thin">
        <color indexed="16"/>
      </bottom>
      <diagonal/>
    </border>
    <border>
      <left style="medium">
        <color indexed="16"/>
      </left>
      <right/>
      <top style="thin">
        <color indexed="16"/>
      </top>
      <bottom style="medium">
        <color indexed="16"/>
      </bottom>
      <diagonal/>
    </border>
    <border>
      <left/>
      <right style="medium">
        <color indexed="64"/>
      </right>
      <top style="thin">
        <color indexed="16"/>
      </top>
      <bottom style="medium">
        <color indexed="1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16"/>
      </right>
      <top style="medium">
        <color indexed="16"/>
      </top>
      <bottom style="thin">
        <color indexed="16"/>
      </bottom>
      <diagonal/>
    </border>
    <border>
      <left/>
      <right style="medium">
        <color indexed="16"/>
      </right>
      <top style="thin">
        <color indexed="16"/>
      </top>
      <bottom style="medium">
        <color indexed="16"/>
      </bottom>
      <diagonal/>
    </border>
    <border>
      <left style="thick">
        <color indexed="16"/>
      </left>
      <right/>
      <top/>
      <bottom style="medium">
        <color indexed="16"/>
      </bottom>
      <diagonal/>
    </border>
    <border>
      <left/>
      <right style="thick">
        <color indexed="16"/>
      </right>
      <top/>
      <bottom style="medium">
        <color indexed="16"/>
      </bottom>
      <diagonal/>
    </border>
    <border>
      <left/>
      <right style="medium">
        <color indexed="16"/>
      </right>
      <top/>
      <bottom style="thin">
        <color indexed="16"/>
      </bottom>
      <diagonal/>
    </border>
    <border>
      <left style="thick">
        <color indexed="16"/>
      </left>
      <right/>
      <top style="thick">
        <color indexed="16"/>
      </top>
      <bottom/>
      <diagonal/>
    </border>
    <border>
      <left/>
      <right/>
      <top style="thick">
        <color indexed="16"/>
      </top>
      <bottom/>
      <diagonal/>
    </border>
    <border>
      <left/>
      <right style="medium">
        <color indexed="16"/>
      </right>
      <top style="thick">
        <color indexed="16"/>
      </top>
      <bottom/>
      <diagonal/>
    </border>
    <border>
      <left style="thick">
        <color indexed="16"/>
      </left>
      <right/>
      <top/>
      <bottom style="thick">
        <color indexed="16"/>
      </bottom>
      <diagonal/>
    </border>
    <border>
      <left/>
      <right/>
      <top/>
      <bottom style="thick">
        <color indexed="16"/>
      </bottom>
      <diagonal/>
    </border>
    <border>
      <left/>
      <right style="medium">
        <color indexed="16"/>
      </right>
      <top/>
      <bottom style="thick">
        <color indexed="16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16"/>
      </left>
      <right/>
      <top style="medium">
        <color indexed="16"/>
      </top>
      <bottom/>
      <diagonal/>
    </border>
    <border>
      <left/>
      <right style="thick">
        <color indexed="16"/>
      </right>
      <top style="medium">
        <color indexed="16"/>
      </top>
      <bottom/>
      <diagonal/>
    </border>
    <border>
      <left/>
      <right style="thin">
        <color indexed="16"/>
      </right>
      <top style="thick">
        <color indexed="16"/>
      </top>
      <bottom/>
      <diagonal/>
    </border>
    <border>
      <left/>
      <right style="thick">
        <color indexed="16"/>
      </right>
      <top style="thick">
        <color indexed="16"/>
      </top>
      <bottom/>
      <diagonal/>
    </border>
    <border>
      <left style="thin">
        <color indexed="60"/>
      </left>
      <right/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 style="medium">
        <color indexed="60"/>
      </bottom>
      <diagonal/>
    </border>
    <border>
      <left style="thick">
        <color indexed="16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1"/>
    <xf numFmtId="0" fontId="3" fillId="0" borderId="0" xfId="1" applyFont="1" applyFill="1" applyBorder="1" applyAlignment="1" applyProtection="1">
      <alignment horizontal="right"/>
    </xf>
    <xf numFmtId="0" fontId="1" fillId="0" borderId="0" xfId="1" applyFill="1" applyBorder="1" applyProtection="1"/>
    <xf numFmtId="0" fontId="4" fillId="0" borderId="0" xfId="1" applyFont="1" applyFill="1" applyBorder="1" applyProtection="1"/>
    <xf numFmtId="164" fontId="1" fillId="0" borderId="0" xfId="1" applyNumberFormat="1" applyFill="1" applyBorder="1" applyProtection="1"/>
    <xf numFmtId="0" fontId="1" fillId="0" borderId="0" xfId="1" applyBorder="1" applyProtection="1"/>
    <xf numFmtId="0" fontId="5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vertical="center"/>
    </xf>
    <xf numFmtId="0" fontId="12" fillId="0" borderId="0" xfId="1" applyFont="1" applyAlignment="1">
      <alignment vertical="center"/>
    </xf>
    <xf numFmtId="0" fontId="12" fillId="0" borderId="0" xfId="1" applyFont="1"/>
    <xf numFmtId="0" fontId="7" fillId="3" borderId="30" xfId="1" applyFont="1" applyFill="1" applyBorder="1" applyAlignment="1" applyProtection="1">
      <alignment horizontal="center" vertical="center"/>
      <protection locked="0"/>
    </xf>
    <xf numFmtId="0" fontId="16" fillId="0" borderId="0" xfId="1" applyFont="1" applyFill="1" applyBorder="1" applyProtection="1"/>
    <xf numFmtId="164" fontId="2" fillId="4" borderId="44" xfId="1" applyNumberFormat="1" applyFont="1" applyFill="1" applyBorder="1" applyAlignment="1" applyProtection="1">
      <alignment horizontal="center"/>
      <protection hidden="1"/>
    </xf>
    <xf numFmtId="0" fontId="8" fillId="2" borderId="43" xfId="1" applyFont="1" applyFill="1" applyBorder="1" applyAlignment="1" applyProtection="1">
      <alignment horizontal="center" vertical="center"/>
    </xf>
    <xf numFmtId="1" fontId="7" fillId="7" borderId="1" xfId="1" applyNumberFormat="1" applyFont="1" applyFill="1" applyBorder="1" applyAlignment="1" applyProtection="1">
      <alignment horizontal="center" vertical="center"/>
    </xf>
    <xf numFmtId="1" fontId="7" fillId="8" borderId="3" xfId="1" applyNumberFormat="1" applyFont="1" applyFill="1" applyBorder="1" applyAlignment="1" applyProtection="1">
      <alignment horizontal="center" vertical="center"/>
    </xf>
    <xf numFmtId="1" fontId="2" fillId="4" borderId="45" xfId="1" applyNumberFormat="1" applyFont="1" applyFill="1" applyBorder="1" applyAlignment="1" applyProtection="1">
      <alignment horizontal="center" vertical="center"/>
    </xf>
    <xf numFmtId="1" fontId="2" fillId="5" borderId="46" xfId="1" applyNumberFormat="1" applyFont="1" applyFill="1" applyBorder="1" applyAlignment="1" applyProtection="1">
      <alignment horizontal="center" vertical="center"/>
    </xf>
    <xf numFmtId="1" fontId="2" fillId="4" borderId="49" xfId="1" applyNumberFormat="1" applyFont="1" applyFill="1" applyBorder="1" applyAlignment="1" applyProtection="1">
      <alignment horizontal="center" vertical="center"/>
    </xf>
    <xf numFmtId="0" fontId="1" fillId="0" borderId="0" xfId="1" applyFill="1" applyBorder="1" applyProtection="1">
      <protection hidden="1"/>
    </xf>
    <xf numFmtId="0" fontId="15" fillId="0" borderId="0" xfId="1" applyFont="1" applyFill="1" applyBorder="1" applyProtection="1">
      <protection hidden="1"/>
    </xf>
    <xf numFmtId="0" fontId="1" fillId="0" borderId="0" xfId="1" applyProtection="1">
      <protection hidden="1"/>
    </xf>
    <xf numFmtId="0" fontId="1" fillId="0" borderId="0" xfId="1" applyAlignment="1">
      <alignment wrapText="1"/>
    </xf>
    <xf numFmtId="1" fontId="9" fillId="2" borderId="78" xfId="1" applyNumberFormat="1" applyFont="1" applyFill="1" applyBorder="1" applyAlignment="1" applyProtection="1">
      <alignment vertical="center"/>
    </xf>
    <xf numFmtId="1" fontId="9" fillId="2" borderId="0" xfId="1" applyNumberFormat="1" applyFont="1" applyFill="1" applyBorder="1" applyAlignment="1" applyProtection="1">
      <alignment vertical="center"/>
    </xf>
    <xf numFmtId="1" fontId="9" fillId="2" borderId="16" xfId="1" applyNumberFormat="1" applyFont="1" applyFill="1" applyBorder="1" applyAlignment="1" applyProtection="1">
      <alignment vertical="center"/>
    </xf>
    <xf numFmtId="0" fontId="7" fillId="3" borderId="74" xfId="1" applyFont="1" applyFill="1" applyBorder="1" applyAlignment="1" applyProtection="1">
      <alignment horizontal="center" vertical="center"/>
      <protection locked="0"/>
    </xf>
    <xf numFmtId="0" fontId="7" fillId="3" borderId="75" xfId="1" applyFont="1" applyFill="1" applyBorder="1" applyAlignment="1" applyProtection="1">
      <alignment horizontal="center" vertical="center"/>
      <protection locked="0"/>
    </xf>
    <xf numFmtId="0" fontId="7" fillId="3" borderId="76" xfId="1" applyFont="1" applyFill="1" applyBorder="1" applyAlignment="1" applyProtection="1">
      <alignment horizontal="center" vertical="center"/>
      <protection locked="0"/>
    </xf>
    <xf numFmtId="0" fontId="7" fillId="3" borderId="77" xfId="1" applyFont="1" applyFill="1" applyBorder="1" applyAlignment="1" applyProtection="1">
      <alignment horizontal="center" vertical="center"/>
      <protection locked="0"/>
    </xf>
    <xf numFmtId="1" fontId="9" fillId="2" borderId="74" xfId="1" applyNumberFormat="1" applyFont="1" applyFill="1" applyBorder="1" applyAlignment="1" applyProtection="1">
      <alignment horizontal="center" vertical="center"/>
    </xf>
    <xf numFmtId="1" fontId="9" fillId="2" borderId="75" xfId="1" applyNumberFormat="1" applyFont="1" applyFill="1" applyBorder="1" applyAlignment="1" applyProtection="1">
      <alignment horizontal="center" vertical="center"/>
    </xf>
    <xf numFmtId="0" fontId="9" fillId="2" borderId="76" xfId="1" applyFont="1" applyFill="1" applyBorder="1" applyAlignment="1" applyProtection="1">
      <alignment horizontal="center" vertical="center"/>
    </xf>
    <xf numFmtId="0" fontId="9" fillId="2" borderId="77" xfId="1" applyFont="1" applyFill="1" applyBorder="1" applyAlignment="1" applyProtection="1">
      <alignment horizontal="center" vertical="center"/>
    </xf>
    <xf numFmtId="165" fontId="7" fillId="2" borderId="32" xfId="1" applyNumberFormat="1" applyFont="1" applyFill="1" applyBorder="1" applyAlignment="1" applyProtection="1">
      <alignment horizontal="center" vertical="center"/>
      <protection hidden="1"/>
    </xf>
    <xf numFmtId="165" fontId="7" fillId="2" borderId="46" xfId="1" applyNumberFormat="1" applyFont="1" applyFill="1" applyBorder="1" applyAlignment="1" applyProtection="1">
      <alignment horizontal="center" vertical="center"/>
      <protection hidden="1"/>
    </xf>
    <xf numFmtId="1" fontId="7" fillId="4" borderId="4" xfId="1" applyNumberFormat="1" applyFont="1" applyFill="1" applyBorder="1" applyAlignment="1" applyProtection="1">
      <alignment horizontal="center" vertical="center"/>
      <protection hidden="1"/>
    </xf>
    <xf numFmtId="1" fontId="7" fillId="4" borderId="45" xfId="1" applyNumberFormat="1" applyFont="1" applyFill="1" applyBorder="1" applyAlignment="1" applyProtection="1">
      <alignment horizontal="center" vertical="center"/>
      <protection hidden="1"/>
    </xf>
    <xf numFmtId="1" fontId="9" fillId="2" borderId="50" xfId="1" applyNumberFormat="1" applyFont="1" applyFill="1" applyBorder="1" applyAlignment="1" applyProtection="1">
      <alignment horizontal="center" vertical="center"/>
    </xf>
    <xf numFmtId="1" fontId="9" fillId="2" borderId="51" xfId="1" applyNumberFormat="1" applyFont="1" applyFill="1" applyBorder="1" applyAlignment="1" applyProtection="1">
      <alignment horizontal="center" vertical="center"/>
    </xf>
    <xf numFmtId="1" fontId="9" fillId="2" borderId="52" xfId="1" applyNumberFormat="1" applyFont="1" applyFill="1" applyBorder="1" applyAlignment="1" applyProtection="1">
      <alignment horizontal="center" vertical="center"/>
    </xf>
    <xf numFmtId="1" fontId="9" fillId="2" borderId="53" xfId="1" applyNumberFormat="1" applyFont="1" applyFill="1" applyBorder="1" applyAlignment="1" applyProtection="1">
      <alignment horizontal="center" vertical="center"/>
    </xf>
    <xf numFmtId="1" fontId="9" fillId="2" borderId="54" xfId="1" applyNumberFormat="1" applyFont="1" applyFill="1" applyBorder="1" applyAlignment="1" applyProtection="1">
      <alignment horizontal="center" vertical="center"/>
    </xf>
    <xf numFmtId="1" fontId="9" fillId="2" borderId="55" xfId="1" applyNumberFormat="1" applyFont="1" applyFill="1" applyBorder="1" applyAlignment="1" applyProtection="1">
      <alignment horizontal="center" vertical="center"/>
    </xf>
    <xf numFmtId="0" fontId="13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Border="1" applyAlignment="1" applyProtection="1">
      <alignment vertical="center"/>
    </xf>
    <xf numFmtId="0" fontId="11" fillId="0" borderId="14" xfId="1" applyFont="1" applyBorder="1" applyAlignment="1" applyProtection="1">
      <alignment vertical="center"/>
    </xf>
    <xf numFmtId="0" fontId="8" fillId="2" borderId="35" xfId="1" applyFont="1" applyFill="1" applyBorder="1" applyAlignment="1" applyProtection="1">
      <alignment horizontal="center" vertical="center"/>
    </xf>
    <xf numFmtId="0" fontId="8" fillId="2" borderId="36" xfId="1" applyFont="1" applyFill="1" applyBorder="1" applyAlignment="1" applyProtection="1">
      <alignment horizontal="center" vertical="center"/>
    </xf>
    <xf numFmtId="0" fontId="14" fillId="0" borderId="15" xfId="1" applyFont="1" applyFill="1" applyBorder="1" applyAlignment="1" applyProtection="1">
      <alignment horizontal="center" vertical="center" wrapText="1" readingOrder="2"/>
    </xf>
    <xf numFmtId="0" fontId="14" fillId="0" borderId="0" xfId="1" applyFont="1" applyFill="1" applyBorder="1" applyAlignment="1" applyProtection="1">
      <alignment horizontal="center" vertical="center" wrapText="1" readingOrder="2"/>
    </xf>
    <xf numFmtId="0" fontId="14" fillId="0" borderId="16" xfId="1" applyFont="1" applyFill="1" applyBorder="1" applyAlignment="1" applyProtection="1">
      <alignment horizontal="center" vertical="center" wrapText="1" readingOrder="2"/>
    </xf>
    <xf numFmtId="0" fontId="8" fillId="2" borderId="38" xfId="1" applyFont="1" applyFill="1" applyBorder="1" applyAlignment="1" applyProtection="1">
      <alignment horizontal="center" vertical="center"/>
    </xf>
    <xf numFmtId="0" fontId="8" fillId="2" borderId="30" xfId="1" applyFont="1" applyFill="1" applyBorder="1" applyAlignment="1" applyProtection="1">
      <alignment horizontal="center" vertical="center"/>
    </xf>
    <xf numFmtId="0" fontId="9" fillId="0" borderId="0" xfId="1" applyFont="1" applyAlignment="1">
      <alignment horizontal="center"/>
    </xf>
    <xf numFmtId="1" fontId="9" fillId="6" borderId="51" xfId="1" applyNumberFormat="1" applyFont="1" applyFill="1" applyBorder="1" applyAlignment="1" applyProtection="1">
      <alignment horizontal="center" vertical="center"/>
    </xf>
    <xf numFmtId="1" fontId="9" fillId="6" borderId="72" xfId="1" applyNumberFormat="1" applyFont="1" applyFill="1" applyBorder="1" applyAlignment="1" applyProtection="1">
      <alignment horizontal="center" vertical="center"/>
    </xf>
    <xf numFmtId="1" fontId="9" fillId="6" borderId="0" xfId="1" applyNumberFormat="1" applyFont="1" applyFill="1" applyBorder="1" applyAlignment="1" applyProtection="1">
      <alignment horizontal="center" vertical="center"/>
    </xf>
    <xf numFmtId="1" fontId="9" fillId="6" borderId="20" xfId="1" applyNumberFormat="1" applyFont="1" applyFill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0" borderId="21" xfId="1" applyFont="1" applyBorder="1" applyAlignment="1" applyProtection="1">
      <alignment horizontal="center" vertical="center"/>
    </xf>
    <xf numFmtId="1" fontId="7" fillId="9" borderId="26" xfId="1" applyNumberFormat="1" applyFont="1" applyFill="1" applyBorder="1" applyAlignment="1" applyProtection="1">
      <alignment horizontal="center" vertical="center"/>
      <protection hidden="1"/>
    </xf>
    <xf numFmtId="1" fontId="7" fillId="9" borderId="27" xfId="1" applyNumberFormat="1" applyFont="1" applyFill="1" applyBorder="1" applyAlignment="1" applyProtection="1">
      <alignment horizontal="center" vertical="center"/>
      <protection hidden="1"/>
    </xf>
    <xf numFmtId="1" fontId="7" fillId="7" borderId="24" xfId="1" applyNumberFormat="1" applyFont="1" applyFill="1" applyBorder="1" applyAlignment="1" applyProtection="1">
      <alignment horizontal="center" vertical="center"/>
      <protection hidden="1"/>
    </xf>
    <xf numFmtId="1" fontId="7" fillId="7" borderId="25" xfId="1" applyNumberFormat="1" applyFont="1" applyFill="1" applyBorder="1" applyAlignment="1" applyProtection="1">
      <alignment horizontal="center" vertical="center"/>
      <protection hidden="1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1" fontId="7" fillId="7" borderId="8" xfId="1" applyNumberFormat="1" applyFont="1" applyFill="1" applyBorder="1" applyAlignment="1" applyProtection="1">
      <alignment horizontal="center" vertical="center"/>
      <protection hidden="1"/>
    </xf>
    <xf numFmtId="1" fontId="7" fillId="7" borderId="31" xfId="1" applyNumberFormat="1" applyFont="1" applyFill="1" applyBorder="1" applyAlignment="1" applyProtection="1">
      <alignment horizontal="center" vertical="center"/>
      <protection hidden="1"/>
    </xf>
    <xf numFmtId="1" fontId="7" fillId="9" borderId="2" xfId="1" applyNumberFormat="1" applyFont="1" applyFill="1" applyBorder="1" applyAlignment="1" applyProtection="1">
      <alignment horizontal="center" vertical="center"/>
      <protection hidden="1"/>
    </xf>
    <xf numFmtId="1" fontId="7" fillId="9" borderId="33" xfId="1" applyNumberFormat="1" applyFont="1" applyFill="1" applyBorder="1" applyAlignment="1" applyProtection="1">
      <alignment horizontal="center" vertical="center"/>
      <protection hidden="1"/>
    </xf>
    <xf numFmtId="0" fontId="2" fillId="3" borderId="36" xfId="1" applyFont="1" applyFill="1" applyBorder="1" applyAlignment="1" applyProtection="1">
      <alignment horizontal="center" vertical="center"/>
      <protection locked="0"/>
    </xf>
    <xf numFmtId="0" fontId="2" fillId="3" borderId="37" xfId="1" applyFont="1" applyFill="1" applyBorder="1" applyAlignment="1" applyProtection="1">
      <alignment horizontal="center" vertical="center"/>
      <protection locked="0"/>
    </xf>
    <xf numFmtId="0" fontId="2" fillId="3" borderId="30" xfId="1" applyFont="1" applyFill="1" applyBorder="1" applyAlignment="1" applyProtection="1">
      <alignment horizontal="center" vertical="center"/>
      <protection locked="0"/>
    </xf>
    <xf numFmtId="0" fontId="2" fillId="3" borderId="39" xfId="1" applyFont="1" applyFill="1" applyBorder="1" applyAlignment="1" applyProtection="1">
      <alignment horizontal="center" vertical="center"/>
      <protection locked="0"/>
    </xf>
    <xf numFmtId="0" fontId="2" fillId="3" borderId="41" xfId="1" applyFont="1" applyFill="1" applyBorder="1" applyAlignment="1" applyProtection="1">
      <alignment horizontal="center" vertical="center"/>
      <protection locked="0"/>
    </xf>
    <xf numFmtId="0" fontId="2" fillId="3" borderId="42" xfId="1" applyFont="1" applyFill="1" applyBorder="1" applyAlignment="1" applyProtection="1">
      <alignment horizontal="center" vertical="center"/>
      <protection locked="0"/>
    </xf>
    <xf numFmtId="1" fontId="9" fillId="2" borderId="73" xfId="1" applyNumberFormat="1" applyFont="1" applyFill="1" applyBorder="1" applyAlignment="1" applyProtection="1">
      <alignment horizontal="center" vertical="center"/>
    </xf>
    <xf numFmtId="1" fontId="9" fillId="2" borderId="47" xfId="1" applyNumberFormat="1" applyFont="1" applyFill="1" applyBorder="1" applyAlignment="1" applyProtection="1">
      <alignment horizontal="center" vertical="center"/>
    </xf>
    <xf numFmtId="1" fontId="9" fillId="2" borderId="48" xfId="1" applyNumberFormat="1" applyFont="1" applyFill="1" applyBorder="1" applyAlignment="1" applyProtection="1">
      <alignment horizontal="center" vertical="center"/>
    </xf>
    <xf numFmtId="1" fontId="9" fillId="2" borderId="70" xfId="1" applyNumberFormat="1" applyFont="1" applyFill="1" applyBorder="1" applyAlignment="1" applyProtection="1">
      <alignment horizontal="center" vertical="center"/>
    </xf>
    <xf numFmtId="1" fontId="9" fillId="2" borderId="71" xfId="1" applyNumberFormat="1" applyFont="1" applyFill="1" applyBorder="1" applyAlignment="1" applyProtection="1">
      <alignment horizontal="center" vertical="center"/>
    </xf>
    <xf numFmtId="0" fontId="14" fillId="0" borderId="15" xfId="1" applyFont="1" applyFill="1" applyBorder="1" applyAlignment="1" applyProtection="1">
      <alignment horizontal="center" vertical="top" wrapText="1" readingOrder="2"/>
    </xf>
    <xf numFmtId="0" fontId="14" fillId="0" borderId="0" xfId="1" applyFont="1" applyFill="1" applyBorder="1" applyAlignment="1" applyProtection="1">
      <alignment horizontal="center" vertical="top" wrapText="1" readingOrder="2"/>
    </xf>
    <xf numFmtId="0" fontId="14" fillId="0" borderId="16" xfId="1" applyFont="1" applyFill="1" applyBorder="1" applyAlignment="1" applyProtection="1">
      <alignment horizontal="center" vertical="top" wrapText="1" readingOrder="2"/>
    </xf>
    <xf numFmtId="0" fontId="8" fillId="0" borderId="17" xfId="1" applyFont="1" applyBorder="1" applyAlignment="1" applyProtection="1">
      <alignment horizontal="center"/>
      <protection locked="0"/>
    </xf>
    <xf numFmtId="0" fontId="8" fillId="0" borderId="18" xfId="1" applyFont="1" applyBorder="1" applyAlignment="1" applyProtection="1">
      <alignment horizontal="center"/>
      <protection locked="0"/>
    </xf>
    <xf numFmtId="0" fontId="8" fillId="0" borderId="19" xfId="1" applyFont="1" applyBorder="1" applyAlignment="1" applyProtection="1">
      <alignment horizontal="center"/>
      <protection locked="0"/>
    </xf>
    <xf numFmtId="0" fontId="8" fillId="2" borderId="40" xfId="1" applyFont="1" applyFill="1" applyBorder="1" applyAlignment="1" applyProtection="1">
      <alignment horizontal="center" vertical="center"/>
    </xf>
    <xf numFmtId="0" fontId="8" fillId="2" borderId="41" xfId="1" applyFont="1" applyFill="1" applyBorder="1" applyAlignment="1" applyProtection="1">
      <alignment horizontal="center" vertical="center"/>
    </xf>
    <xf numFmtId="1" fontId="7" fillId="4" borderId="28" xfId="1" applyNumberFormat="1" applyFont="1" applyFill="1" applyBorder="1" applyAlignment="1" applyProtection="1">
      <alignment horizontal="center" vertical="center"/>
      <protection hidden="1"/>
    </xf>
    <xf numFmtId="1" fontId="7" fillId="4" borderId="29" xfId="1" applyNumberFormat="1" applyFont="1" applyFill="1" applyBorder="1" applyAlignment="1" applyProtection="1">
      <alignment horizontal="center" vertical="center"/>
      <protection hidden="1"/>
    </xf>
    <xf numFmtId="165" fontId="7" fillId="5" borderId="24" xfId="1" applyNumberFormat="1" applyFont="1" applyFill="1" applyBorder="1" applyAlignment="1" applyProtection="1">
      <alignment horizontal="center" vertical="center"/>
      <protection hidden="1"/>
    </xf>
    <xf numFmtId="165" fontId="7" fillId="5" borderId="25" xfId="1" applyNumberFormat="1" applyFont="1" applyFill="1" applyBorder="1" applyAlignment="1" applyProtection="1">
      <alignment horizontal="center" vertical="center"/>
      <protection hidden="1"/>
    </xf>
    <xf numFmtId="0" fontId="8" fillId="2" borderId="68" xfId="1" applyFont="1" applyFill="1" applyBorder="1" applyAlignment="1" applyProtection="1">
      <alignment horizontal="center" vertical="center" wrapText="1"/>
      <protection hidden="1"/>
    </xf>
    <xf numFmtId="0" fontId="8" fillId="2" borderId="69" xfId="1" applyFont="1" applyFill="1" applyBorder="1" applyAlignment="1" applyProtection="1">
      <alignment horizontal="center" vertical="center" wrapText="1"/>
      <protection hidden="1"/>
    </xf>
    <xf numFmtId="0" fontId="7" fillId="11" borderId="66" xfId="1" applyFont="1" applyFill="1" applyBorder="1" applyAlignment="1" applyProtection="1">
      <alignment horizontal="center" vertical="center"/>
      <protection hidden="1"/>
    </xf>
    <xf numFmtId="0" fontId="7" fillId="11" borderId="67" xfId="1" applyFont="1" applyFill="1" applyBorder="1" applyAlignment="1" applyProtection="1">
      <alignment horizontal="center" vertical="center"/>
      <protection hidden="1"/>
    </xf>
    <xf numFmtId="1" fontId="7" fillId="4" borderId="64" xfId="2" applyNumberFormat="1" applyFont="1" applyFill="1" applyBorder="1" applyAlignment="1" applyProtection="1">
      <alignment horizontal="center" vertical="center"/>
      <protection hidden="1"/>
    </xf>
    <xf numFmtId="1" fontId="7" fillId="4" borderId="65" xfId="2" applyNumberFormat="1" applyFont="1" applyFill="1" applyBorder="1" applyAlignment="1" applyProtection="1">
      <alignment horizontal="center" vertical="center"/>
      <protection hidden="1"/>
    </xf>
    <xf numFmtId="0" fontId="7" fillId="2" borderId="22" xfId="1" applyFont="1" applyFill="1" applyBorder="1" applyAlignment="1" applyProtection="1">
      <alignment horizontal="center" vertical="center"/>
    </xf>
    <xf numFmtId="0" fontId="7" fillId="2" borderId="43" xfId="1" applyFont="1" applyFill="1" applyBorder="1" applyAlignment="1" applyProtection="1">
      <alignment horizontal="center" vertical="center"/>
    </xf>
    <xf numFmtId="0" fontId="2" fillId="2" borderId="24" xfId="1" applyFont="1" applyFill="1" applyBorder="1" applyAlignment="1" applyProtection="1">
      <alignment horizontal="center" vertical="center" wrapText="1"/>
    </xf>
    <xf numFmtId="0" fontId="2" fillId="2" borderId="30" xfId="1" applyFont="1" applyFill="1" applyBorder="1" applyAlignment="1" applyProtection="1">
      <alignment horizontal="center" vertical="center" wrapText="1"/>
    </xf>
    <xf numFmtId="0" fontId="7" fillId="2" borderId="26" xfId="1" applyFont="1" applyFill="1" applyBorder="1" applyAlignment="1" applyProtection="1">
      <alignment horizontal="center"/>
    </xf>
    <xf numFmtId="0" fontId="7" fillId="2" borderId="44" xfId="1" applyFont="1" applyFill="1" applyBorder="1" applyAlignment="1" applyProtection="1">
      <alignment horizontal="center"/>
    </xf>
    <xf numFmtId="1" fontId="7" fillId="4" borderId="62" xfId="2" applyNumberFormat="1" applyFont="1" applyFill="1" applyBorder="1" applyAlignment="1" applyProtection="1">
      <alignment horizontal="center" vertical="center"/>
      <protection hidden="1"/>
    </xf>
    <xf numFmtId="0" fontId="7" fillId="2" borderId="57" xfId="1" applyFont="1" applyFill="1" applyBorder="1" applyAlignment="1" applyProtection="1">
      <alignment horizontal="center" vertical="center" wrapText="1"/>
      <protection hidden="1"/>
    </xf>
    <xf numFmtId="0" fontId="7" fillId="11" borderId="34" xfId="1" applyFont="1" applyFill="1" applyBorder="1" applyAlignment="1" applyProtection="1">
      <alignment horizontal="center" vertical="center"/>
      <protection hidden="1"/>
    </xf>
    <xf numFmtId="1" fontId="8" fillId="10" borderId="32" xfId="1" applyNumberFormat="1" applyFont="1" applyFill="1" applyBorder="1" applyAlignment="1" applyProtection="1">
      <alignment horizontal="center" vertical="center"/>
    </xf>
    <xf numFmtId="1" fontId="8" fillId="10" borderId="6" xfId="1" applyNumberFormat="1" applyFont="1" applyFill="1" applyBorder="1" applyAlignment="1" applyProtection="1">
      <alignment horizontal="center" vertical="center"/>
    </xf>
    <xf numFmtId="165" fontId="7" fillId="2" borderId="6" xfId="1" applyNumberFormat="1" applyFont="1" applyFill="1" applyBorder="1" applyAlignment="1" applyProtection="1">
      <alignment horizontal="center" vertical="center"/>
      <protection hidden="1"/>
    </xf>
    <xf numFmtId="1" fontId="7" fillId="4" borderId="7" xfId="1" applyNumberFormat="1" applyFont="1" applyFill="1" applyBorder="1" applyAlignment="1" applyProtection="1">
      <alignment horizontal="center" vertical="center"/>
      <protection hidden="1"/>
    </xf>
    <xf numFmtId="165" fontId="7" fillId="2" borderId="24" xfId="1" applyNumberFormat="1" applyFont="1" applyFill="1" applyBorder="1" applyAlignment="1" applyProtection="1">
      <alignment horizontal="center" vertical="center"/>
      <protection hidden="1"/>
    </xf>
    <xf numFmtId="165" fontId="7" fillId="2" borderId="25" xfId="1" applyNumberFormat="1" applyFont="1" applyFill="1" applyBorder="1" applyAlignment="1" applyProtection="1">
      <alignment horizontal="center" vertical="center"/>
      <protection hidden="1"/>
    </xf>
    <xf numFmtId="1" fontId="7" fillId="4" borderId="24" xfId="1" applyNumberFormat="1" applyFont="1" applyFill="1" applyBorder="1" applyAlignment="1" applyProtection="1">
      <alignment horizontal="center" vertical="center"/>
      <protection hidden="1"/>
    </xf>
    <xf numFmtId="1" fontId="7" fillId="4" borderId="25" xfId="1" applyNumberFormat="1" applyFont="1" applyFill="1" applyBorder="1" applyAlignment="1" applyProtection="1">
      <alignment horizontal="center" vertical="center"/>
      <protection hidden="1"/>
    </xf>
    <xf numFmtId="0" fontId="7" fillId="2" borderId="57" xfId="1" applyFont="1" applyFill="1" applyBorder="1" applyAlignment="1" applyProtection="1">
      <alignment horizontal="center" vertical="center"/>
      <protection hidden="1"/>
    </xf>
    <xf numFmtId="0" fontId="7" fillId="2" borderId="58" xfId="1" applyFont="1" applyFill="1" applyBorder="1" applyAlignment="1" applyProtection="1">
      <alignment horizontal="center" vertical="center"/>
      <protection hidden="1"/>
    </xf>
    <xf numFmtId="0" fontId="7" fillId="4" borderId="34" xfId="1" applyFont="1" applyFill="1" applyBorder="1" applyAlignment="1" applyProtection="1">
      <alignment horizontal="center" vertical="center"/>
      <protection hidden="1"/>
    </xf>
    <xf numFmtId="0" fontId="7" fillId="4" borderId="60" xfId="1" applyFont="1" applyFill="1" applyBorder="1" applyAlignment="1" applyProtection="1">
      <alignment horizontal="center" vertical="center"/>
      <protection hidden="1"/>
    </xf>
    <xf numFmtId="9" fontId="7" fillId="4" borderId="62" xfId="1" applyNumberFormat="1" applyFont="1" applyFill="1" applyBorder="1" applyAlignment="1" applyProtection="1">
      <alignment horizontal="center" vertical="center"/>
      <protection hidden="1"/>
    </xf>
    <xf numFmtId="9" fontId="7" fillId="4" borderId="63" xfId="1" applyNumberFormat="1" applyFont="1" applyFill="1" applyBorder="1" applyAlignment="1" applyProtection="1">
      <alignment horizontal="center" vertical="center"/>
      <protection hidden="1"/>
    </xf>
    <xf numFmtId="1" fontId="8" fillId="2" borderId="4" xfId="1" applyNumberFormat="1" applyFont="1" applyFill="1" applyBorder="1" applyAlignment="1" applyProtection="1">
      <alignment horizontal="center" vertical="center"/>
    </xf>
    <xf numFmtId="1" fontId="8" fillId="2" borderId="5" xfId="1" applyNumberFormat="1" applyFont="1" applyFill="1" applyBorder="1" applyAlignment="1" applyProtection="1">
      <alignment horizontal="center" vertical="center"/>
    </xf>
    <xf numFmtId="1" fontId="8" fillId="2" borderId="31" xfId="1" applyNumberFormat="1" applyFont="1" applyFill="1" applyBorder="1" applyAlignment="1" applyProtection="1">
      <alignment horizontal="center" vertical="center"/>
    </xf>
    <xf numFmtId="1" fontId="8" fillId="2" borderId="22" xfId="1" applyNumberFormat="1" applyFont="1" applyFill="1" applyBorder="1" applyAlignment="1" applyProtection="1">
      <alignment horizontal="center" vertical="center"/>
    </xf>
    <xf numFmtId="1" fontId="8" fillId="2" borderId="23" xfId="1" applyNumberFormat="1" applyFont="1" applyFill="1" applyBorder="1" applyAlignment="1" applyProtection="1">
      <alignment horizontal="center" vertical="center"/>
    </xf>
    <xf numFmtId="1" fontId="8" fillId="2" borderId="26" xfId="1" applyNumberFormat="1" applyFont="1" applyFill="1" applyBorder="1" applyAlignment="1" applyProtection="1">
      <alignment horizontal="center" vertical="center"/>
    </xf>
    <xf numFmtId="1" fontId="8" fillId="2" borderId="27" xfId="1" applyNumberFormat="1" applyFont="1" applyFill="1" applyBorder="1" applyAlignment="1" applyProtection="1">
      <alignment horizontal="center" vertical="center"/>
    </xf>
    <xf numFmtId="1" fontId="8" fillId="10" borderId="46" xfId="1" applyNumberFormat="1" applyFont="1" applyFill="1" applyBorder="1" applyAlignment="1" applyProtection="1">
      <alignment horizontal="center" vertical="center"/>
    </xf>
    <xf numFmtId="165" fontId="7" fillId="5" borderId="32" xfId="1" applyNumberFormat="1" applyFont="1" applyFill="1" applyBorder="1" applyAlignment="1" applyProtection="1">
      <alignment horizontal="center" vertical="center"/>
      <protection hidden="1"/>
    </xf>
    <xf numFmtId="165" fontId="7" fillId="5" borderId="46" xfId="1" applyNumberFormat="1" applyFont="1" applyFill="1" applyBorder="1" applyAlignment="1" applyProtection="1">
      <alignment horizontal="center" vertical="center"/>
      <protection hidden="1"/>
    </xf>
    <xf numFmtId="0" fontId="7" fillId="2" borderId="56" xfId="1" applyFont="1" applyFill="1" applyBorder="1" applyAlignment="1" applyProtection="1">
      <alignment horizontal="center" vertical="center"/>
      <protection hidden="1"/>
    </xf>
    <xf numFmtId="0" fontId="7" fillId="2" borderId="59" xfId="1" applyFont="1" applyFill="1" applyBorder="1" applyAlignment="1" applyProtection="1">
      <alignment horizontal="center" vertical="center"/>
      <protection hidden="1"/>
    </xf>
    <xf numFmtId="0" fontId="7" fillId="2" borderId="34" xfId="1" applyFont="1" applyFill="1" applyBorder="1" applyAlignment="1" applyProtection="1">
      <alignment horizontal="center" vertical="center"/>
      <protection hidden="1"/>
    </xf>
    <xf numFmtId="0" fontId="7" fillId="2" borderId="61" xfId="1" applyFont="1" applyFill="1" applyBorder="1" applyAlignment="1" applyProtection="1">
      <alignment horizontal="center" vertical="center"/>
      <protection hidden="1"/>
    </xf>
    <xf numFmtId="0" fontId="7" fillId="2" borderId="62" xfId="1" applyFont="1" applyFill="1" applyBorder="1" applyAlignment="1" applyProtection="1">
      <alignment horizontal="center" vertical="center"/>
      <protection hidden="1"/>
    </xf>
    <xf numFmtId="1" fontId="7" fillId="7" borderId="4" xfId="1" applyNumberFormat="1" applyFont="1" applyFill="1" applyBorder="1" applyAlignment="1" applyProtection="1">
      <alignment horizontal="center" vertical="center"/>
      <protection hidden="1"/>
    </xf>
    <xf numFmtId="1" fontId="7" fillId="7" borderId="7" xfId="1" applyNumberFormat="1" applyFont="1" applyFill="1" applyBorder="1" applyAlignment="1" applyProtection="1">
      <alignment horizontal="center" vertical="center"/>
      <protection hidden="1"/>
    </xf>
    <xf numFmtId="1" fontId="7" fillId="9" borderId="32" xfId="1" applyNumberFormat="1" applyFont="1" applyFill="1" applyBorder="1" applyAlignment="1" applyProtection="1">
      <alignment horizontal="center" vertical="center"/>
      <protection hidden="1"/>
    </xf>
    <xf numFmtId="1" fontId="7" fillId="9" borderId="6" xfId="1" applyNumberFormat="1" applyFont="1" applyFill="1" applyBorder="1" applyAlignment="1" applyProtection="1">
      <alignment horizontal="center" vertical="center"/>
      <protection hidden="1"/>
    </xf>
    <xf numFmtId="165" fontId="7" fillId="5" borderId="6" xfId="1" applyNumberFormat="1" applyFont="1" applyFill="1" applyBorder="1" applyAlignment="1" applyProtection="1">
      <alignment horizontal="center" vertical="center"/>
      <protection hidden="1"/>
    </xf>
    <xf numFmtId="0" fontId="7" fillId="2" borderId="23" xfId="1" applyFont="1" applyFill="1" applyBorder="1" applyAlignment="1" applyProtection="1">
      <alignment horizontal="center" vertical="center"/>
    </xf>
    <xf numFmtId="0" fontId="7" fillId="4" borderId="30" xfId="1" applyFont="1" applyFill="1" applyBorder="1" applyAlignment="1" applyProtection="1">
      <alignment horizontal="center" vertical="center"/>
      <protection hidden="1"/>
    </xf>
    <xf numFmtId="0" fontId="7" fillId="4" borderId="25" xfId="1" applyFont="1" applyFill="1" applyBorder="1" applyAlignment="1" applyProtection="1">
      <alignment horizontal="center" vertical="center"/>
      <protection hidden="1"/>
    </xf>
    <xf numFmtId="9" fontId="2" fillId="4" borderId="44" xfId="1" applyNumberFormat="1" applyFont="1" applyFill="1" applyBorder="1" applyAlignment="1" applyProtection="1">
      <alignment horizontal="center"/>
      <protection hidden="1"/>
    </xf>
    <xf numFmtId="9" fontId="2" fillId="4" borderId="27" xfId="1" applyNumberFormat="1" applyFont="1" applyFill="1" applyBorder="1" applyAlignment="1" applyProtection="1">
      <alignment horizontal="center"/>
      <protection hidden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323849</xdr:colOff>
      <xdr:row>0</xdr:row>
      <xdr:rowOff>114300</xdr:rowOff>
    </xdr:from>
    <xdr:to>
      <xdr:col>10</xdr:col>
      <xdr:colOff>261065</xdr:colOff>
      <xdr:row>5</xdr:row>
      <xdr:rowOff>152400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5487160" y="114300"/>
          <a:ext cx="1108791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rightToLeft="1" tabSelected="1" zoomScaleNormal="100" workbookViewId="0">
      <selection activeCell="L10" sqref="L10"/>
    </sheetView>
  </sheetViews>
  <sheetFormatPr defaultRowHeight="12.75"/>
  <cols>
    <col min="1" max="1" width="2.75" style="1" customWidth="1"/>
    <col min="2" max="2" width="3.625" style="1" customWidth="1"/>
    <col min="3" max="3" width="6.875" style="1" customWidth="1"/>
    <col min="4" max="15" width="6" style="1" customWidth="1"/>
    <col min="16" max="18" width="5" style="1" customWidth="1"/>
    <col min="19" max="19" width="3.375" style="1" customWidth="1"/>
    <col min="20" max="256" width="9" style="1"/>
    <col min="257" max="257" width="2.75" style="1" customWidth="1"/>
    <col min="258" max="258" width="3.625" style="1" customWidth="1"/>
    <col min="259" max="259" width="6.875" style="1" customWidth="1"/>
    <col min="260" max="260" width="5.375" style="1" customWidth="1"/>
    <col min="261" max="273" width="5" style="1" customWidth="1"/>
    <col min="274" max="274" width="2.125" style="1" customWidth="1"/>
    <col min="275" max="512" width="9" style="1"/>
    <col min="513" max="513" width="2.75" style="1" customWidth="1"/>
    <col min="514" max="514" width="3.625" style="1" customWidth="1"/>
    <col min="515" max="515" width="6.875" style="1" customWidth="1"/>
    <col min="516" max="516" width="5.375" style="1" customWidth="1"/>
    <col min="517" max="529" width="5" style="1" customWidth="1"/>
    <col min="530" max="530" width="2.125" style="1" customWidth="1"/>
    <col min="531" max="768" width="9" style="1"/>
    <col min="769" max="769" width="2.75" style="1" customWidth="1"/>
    <col min="770" max="770" width="3.625" style="1" customWidth="1"/>
    <col min="771" max="771" width="6.875" style="1" customWidth="1"/>
    <col min="772" max="772" width="5.375" style="1" customWidth="1"/>
    <col min="773" max="785" width="5" style="1" customWidth="1"/>
    <col min="786" max="786" width="2.125" style="1" customWidth="1"/>
    <col min="787" max="1024" width="9" style="1"/>
    <col min="1025" max="1025" width="2.75" style="1" customWidth="1"/>
    <col min="1026" max="1026" width="3.625" style="1" customWidth="1"/>
    <col min="1027" max="1027" width="6.875" style="1" customWidth="1"/>
    <col min="1028" max="1028" width="5.375" style="1" customWidth="1"/>
    <col min="1029" max="1041" width="5" style="1" customWidth="1"/>
    <col min="1042" max="1042" width="2.125" style="1" customWidth="1"/>
    <col min="1043" max="1280" width="9" style="1"/>
    <col min="1281" max="1281" width="2.75" style="1" customWidth="1"/>
    <col min="1282" max="1282" width="3.625" style="1" customWidth="1"/>
    <col min="1283" max="1283" width="6.875" style="1" customWidth="1"/>
    <col min="1284" max="1284" width="5.375" style="1" customWidth="1"/>
    <col min="1285" max="1297" width="5" style="1" customWidth="1"/>
    <col min="1298" max="1298" width="2.125" style="1" customWidth="1"/>
    <col min="1299" max="1536" width="9" style="1"/>
    <col min="1537" max="1537" width="2.75" style="1" customWidth="1"/>
    <col min="1538" max="1538" width="3.625" style="1" customWidth="1"/>
    <col min="1539" max="1539" width="6.875" style="1" customWidth="1"/>
    <col min="1540" max="1540" width="5.375" style="1" customWidth="1"/>
    <col min="1541" max="1553" width="5" style="1" customWidth="1"/>
    <col min="1554" max="1554" width="2.125" style="1" customWidth="1"/>
    <col min="1555" max="1792" width="9" style="1"/>
    <col min="1793" max="1793" width="2.75" style="1" customWidth="1"/>
    <col min="1794" max="1794" width="3.625" style="1" customWidth="1"/>
    <col min="1795" max="1795" width="6.875" style="1" customWidth="1"/>
    <col min="1796" max="1796" width="5.375" style="1" customWidth="1"/>
    <col min="1797" max="1809" width="5" style="1" customWidth="1"/>
    <col min="1810" max="1810" width="2.125" style="1" customWidth="1"/>
    <col min="1811" max="2048" width="9" style="1"/>
    <col min="2049" max="2049" width="2.75" style="1" customWidth="1"/>
    <col min="2050" max="2050" width="3.625" style="1" customWidth="1"/>
    <col min="2051" max="2051" width="6.875" style="1" customWidth="1"/>
    <col min="2052" max="2052" width="5.375" style="1" customWidth="1"/>
    <col min="2053" max="2065" width="5" style="1" customWidth="1"/>
    <col min="2066" max="2066" width="2.125" style="1" customWidth="1"/>
    <col min="2067" max="2304" width="9" style="1"/>
    <col min="2305" max="2305" width="2.75" style="1" customWidth="1"/>
    <col min="2306" max="2306" width="3.625" style="1" customWidth="1"/>
    <col min="2307" max="2307" width="6.875" style="1" customWidth="1"/>
    <col min="2308" max="2308" width="5.375" style="1" customWidth="1"/>
    <col min="2309" max="2321" width="5" style="1" customWidth="1"/>
    <col min="2322" max="2322" width="2.125" style="1" customWidth="1"/>
    <col min="2323" max="2560" width="9" style="1"/>
    <col min="2561" max="2561" width="2.75" style="1" customWidth="1"/>
    <col min="2562" max="2562" width="3.625" style="1" customWidth="1"/>
    <col min="2563" max="2563" width="6.875" style="1" customWidth="1"/>
    <col min="2564" max="2564" width="5.375" style="1" customWidth="1"/>
    <col min="2565" max="2577" width="5" style="1" customWidth="1"/>
    <col min="2578" max="2578" width="2.125" style="1" customWidth="1"/>
    <col min="2579" max="2816" width="9" style="1"/>
    <col min="2817" max="2817" width="2.75" style="1" customWidth="1"/>
    <col min="2818" max="2818" width="3.625" style="1" customWidth="1"/>
    <col min="2819" max="2819" width="6.875" style="1" customWidth="1"/>
    <col min="2820" max="2820" width="5.375" style="1" customWidth="1"/>
    <col min="2821" max="2833" width="5" style="1" customWidth="1"/>
    <col min="2834" max="2834" width="2.125" style="1" customWidth="1"/>
    <col min="2835" max="3072" width="9" style="1"/>
    <col min="3073" max="3073" width="2.75" style="1" customWidth="1"/>
    <col min="3074" max="3074" width="3.625" style="1" customWidth="1"/>
    <col min="3075" max="3075" width="6.875" style="1" customWidth="1"/>
    <col min="3076" max="3076" width="5.375" style="1" customWidth="1"/>
    <col min="3077" max="3089" width="5" style="1" customWidth="1"/>
    <col min="3090" max="3090" width="2.125" style="1" customWidth="1"/>
    <col min="3091" max="3328" width="9" style="1"/>
    <col min="3329" max="3329" width="2.75" style="1" customWidth="1"/>
    <col min="3330" max="3330" width="3.625" style="1" customWidth="1"/>
    <col min="3331" max="3331" width="6.875" style="1" customWidth="1"/>
    <col min="3332" max="3332" width="5.375" style="1" customWidth="1"/>
    <col min="3333" max="3345" width="5" style="1" customWidth="1"/>
    <col min="3346" max="3346" width="2.125" style="1" customWidth="1"/>
    <col min="3347" max="3584" width="9" style="1"/>
    <col min="3585" max="3585" width="2.75" style="1" customWidth="1"/>
    <col min="3586" max="3586" width="3.625" style="1" customWidth="1"/>
    <col min="3587" max="3587" width="6.875" style="1" customWidth="1"/>
    <col min="3588" max="3588" width="5.375" style="1" customWidth="1"/>
    <col min="3589" max="3601" width="5" style="1" customWidth="1"/>
    <col min="3602" max="3602" width="2.125" style="1" customWidth="1"/>
    <col min="3603" max="3840" width="9" style="1"/>
    <col min="3841" max="3841" width="2.75" style="1" customWidth="1"/>
    <col min="3842" max="3842" width="3.625" style="1" customWidth="1"/>
    <col min="3843" max="3843" width="6.875" style="1" customWidth="1"/>
    <col min="3844" max="3844" width="5.375" style="1" customWidth="1"/>
    <col min="3845" max="3857" width="5" style="1" customWidth="1"/>
    <col min="3858" max="3858" width="2.125" style="1" customWidth="1"/>
    <col min="3859" max="4096" width="9" style="1"/>
    <col min="4097" max="4097" width="2.75" style="1" customWidth="1"/>
    <col min="4098" max="4098" width="3.625" style="1" customWidth="1"/>
    <col min="4099" max="4099" width="6.875" style="1" customWidth="1"/>
    <col min="4100" max="4100" width="5.375" style="1" customWidth="1"/>
    <col min="4101" max="4113" width="5" style="1" customWidth="1"/>
    <col min="4114" max="4114" width="2.125" style="1" customWidth="1"/>
    <col min="4115" max="4352" width="9" style="1"/>
    <col min="4353" max="4353" width="2.75" style="1" customWidth="1"/>
    <col min="4354" max="4354" width="3.625" style="1" customWidth="1"/>
    <col min="4355" max="4355" width="6.875" style="1" customWidth="1"/>
    <col min="4356" max="4356" width="5.375" style="1" customWidth="1"/>
    <col min="4357" max="4369" width="5" style="1" customWidth="1"/>
    <col min="4370" max="4370" width="2.125" style="1" customWidth="1"/>
    <col min="4371" max="4608" width="9" style="1"/>
    <col min="4609" max="4609" width="2.75" style="1" customWidth="1"/>
    <col min="4610" max="4610" width="3.625" style="1" customWidth="1"/>
    <col min="4611" max="4611" width="6.875" style="1" customWidth="1"/>
    <col min="4612" max="4612" width="5.375" style="1" customWidth="1"/>
    <col min="4613" max="4625" width="5" style="1" customWidth="1"/>
    <col min="4626" max="4626" width="2.125" style="1" customWidth="1"/>
    <col min="4627" max="4864" width="9" style="1"/>
    <col min="4865" max="4865" width="2.75" style="1" customWidth="1"/>
    <col min="4866" max="4866" width="3.625" style="1" customWidth="1"/>
    <col min="4867" max="4867" width="6.875" style="1" customWidth="1"/>
    <col min="4868" max="4868" width="5.375" style="1" customWidth="1"/>
    <col min="4869" max="4881" width="5" style="1" customWidth="1"/>
    <col min="4882" max="4882" width="2.125" style="1" customWidth="1"/>
    <col min="4883" max="5120" width="9" style="1"/>
    <col min="5121" max="5121" width="2.75" style="1" customWidth="1"/>
    <col min="5122" max="5122" width="3.625" style="1" customWidth="1"/>
    <col min="5123" max="5123" width="6.875" style="1" customWidth="1"/>
    <col min="5124" max="5124" width="5.375" style="1" customWidth="1"/>
    <col min="5125" max="5137" width="5" style="1" customWidth="1"/>
    <col min="5138" max="5138" width="2.125" style="1" customWidth="1"/>
    <col min="5139" max="5376" width="9" style="1"/>
    <col min="5377" max="5377" width="2.75" style="1" customWidth="1"/>
    <col min="5378" max="5378" width="3.625" style="1" customWidth="1"/>
    <col min="5379" max="5379" width="6.875" style="1" customWidth="1"/>
    <col min="5380" max="5380" width="5.375" style="1" customWidth="1"/>
    <col min="5381" max="5393" width="5" style="1" customWidth="1"/>
    <col min="5394" max="5394" width="2.125" style="1" customWidth="1"/>
    <col min="5395" max="5632" width="9" style="1"/>
    <col min="5633" max="5633" width="2.75" style="1" customWidth="1"/>
    <col min="5634" max="5634" width="3.625" style="1" customWidth="1"/>
    <col min="5635" max="5635" width="6.875" style="1" customWidth="1"/>
    <col min="5636" max="5636" width="5.375" style="1" customWidth="1"/>
    <col min="5637" max="5649" width="5" style="1" customWidth="1"/>
    <col min="5650" max="5650" width="2.125" style="1" customWidth="1"/>
    <col min="5651" max="5888" width="9" style="1"/>
    <col min="5889" max="5889" width="2.75" style="1" customWidth="1"/>
    <col min="5890" max="5890" width="3.625" style="1" customWidth="1"/>
    <col min="5891" max="5891" width="6.875" style="1" customWidth="1"/>
    <col min="5892" max="5892" width="5.375" style="1" customWidth="1"/>
    <col min="5893" max="5905" width="5" style="1" customWidth="1"/>
    <col min="5906" max="5906" width="2.125" style="1" customWidth="1"/>
    <col min="5907" max="6144" width="9" style="1"/>
    <col min="6145" max="6145" width="2.75" style="1" customWidth="1"/>
    <col min="6146" max="6146" width="3.625" style="1" customWidth="1"/>
    <col min="6147" max="6147" width="6.875" style="1" customWidth="1"/>
    <col min="6148" max="6148" width="5.375" style="1" customWidth="1"/>
    <col min="6149" max="6161" width="5" style="1" customWidth="1"/>
    <col min="6162" max="6162" width="2.125" style="1" customWidth="1"/>
    <col min="6163" max="6400" width="9" style="1"/>
    <col min="6401" max="6401" width="2.75" style="1" customWidth="1"/>
    <col min="6402" max="6402" width="3.625" style="1" customWidth="1"/>
    <col min="6403" max="6403" width="6.875" style="1" customWidth="1"/>
    <col min="6404" max="6404" width="5.375" style="1" customWidth="1"/>
    <col min="6405" max="6417" width="5" style="1" customWidth="1"/>
    <col min="6418" max="6418" width="2.125" style="1" customWidth="1"/>
    <col min="6419" max="6656" width="9" style="1"/>
    <col min="6657" max="6657" width="2.75" style="1" customWidth="1"/>
    <col min="6658" max="6658" width="3.625" style="1" customWidth="1"/>
    <col min="6659" max="6659" width="6.875" style="1" customWidth="1"/>
    <col min="6660" max="6660" width="5.375" style="1" customWidth="1"/>
    <col min="6661" max="6673" width="5" style="1" customWidth="1"/>
    <col min="6674" max="6674" width="2.125" style="1" customWidth="1"/>
    <col min="6675" max="6912" width="9" style="1"/>
    <col min="6913" max="6913" width="2.75" style="1" customWidth="1"/>
    <col min="6914" max="6914" width="3.625" style="1" customWidth="1"/>
    <col min="6915" max="6915" width="6.875" style="1" customWidth="1"/>
    <col min="6916" max="6916" width="5.375" style="1" customWidth="1"/>
    <col min="6917" max="6929" width="5" style="1" customWidth="1"/>
    <col min="6930" max="6930" width="2.125" style="1" customWidth="1"/>
    <col min="6931" max="7168" width="9" style="1"/>
    <col min="7169" max="7169" width="2.75" style="1" customWidth="1"/>
    <col min="7170" max="7170" width="3.625" style="1" customWidth="1"/>
    <col min="7171" max="7171" width="6.875" style="1" customWidth="1"/>
    <col min="7172" max="7172" width="5.375" style="1" customWidth="1"/>
    <col min="7173" max="7185" width="5" style="1" customWidth="1"/>
    <col min="7186" max="7186" width="2.125" style="1" customWidth="1"/>
    <col min="7187" max="7424" width="9" style="1"/>
    <col min="7425" max="7425" width="2.75" style="1" customWidth="1"/>
    <col min="7426" max="7426" width="3.625" style="1" customWidth="1"/>
    <col min="7427" max="7427" width="6.875" style="1" customWidth="1"/>
    <col min="7428" max="7428" width="5.375" style="1" customWidth="1"/>
    <col min="7429" max="7441" width="5" style="1" customWidth="1"/>
    <col min="7442" max="7442" width="2.125" style="1" customWidth="1"/>
    <col min="7443" max="7680" width="9" style="1"/>
    <col min="7681" max="7681" width="2.75" style="1" customWidth="1"/>
    <col min="7682" max="7682" width="3.625" style="1" customWidth="1"/>
    <col min="7683" max="7683" width="6.875" style="1" customWidth="1"/>
    <col min="7684" max="7684" width="5.375" style="1" customWidth="1"/>
    <col min="7685" max="7697" width="5" style="1" customWidth="1"/>
    <col min="7698" max="7698" width="2.125" style="1" customWidth="1"/>
    <col min="7699" max="7936" width="9" style="1"/>
    <col min="7937" max="7937" width="2.75" style="1" customWidth="1"/>
    <col min="7938" max="7938" width="3.625" style="1" customWidth="1"/>
    <col min="7939" max="7939" width="6.875" style="1" customWidth="1"/>
    <col min="7940" max="7940" width="5.375" style="1" customWidth="1"/>
    <col min="7941" max="7953" width="5" style="1" customWidth="1"/>
    <col min="7954" max="7954" width="2.125" style="1" customWidth="1"/>
    <col min="7955" max="8192" width="9" style="1"/>
    <col min="8193" max="8193" width="2.75" style="1" customWidth="1"/>
    <col min="8194" max="8194" width="3.625" style="1" customWidth="1"/>
    <col min="8195" max="8195" width="6.875" style="1" customWidth="1"/>
    <col min="8196" max="8196" width="5.375" style="1" customWidth="1"/>
    <col min="8197" max="8209" width="5" style="1" customWidth="1"/>
    <col min="8210" max="8210" width="2.125" style="1" customWidth="1"/>
    <col min="8211" max="8448" width="9" style="1"/>
    <col min="8449" max="8449" width="2.75" style="1" customWidth="1"/>
    <col min="8450" max="8450" width="3.625" style="1" customWidth="1"/>
    <col min="8451" max="8451" width="6.875" style="1" customWidth="1"/>
    <col min="8452" max="8452" width="5.375" style="1" customWidth="1"/>
    <col min="8453" max="8465" width="5" style="1" customWidth="1"/>
    <col min="8466" max="8466" width="2.125" style="1" customWidth="1"/>
    <col min="8467" max="8704" width="9" style="1"/>
    <col min="8705" max="8705" width="2.75" style="1" customWidth="1"/>
    <col min="8706" max="8706" width="3.625" style="1" customWidth="1"/>
    <col min="8707" max="8707" width="6.875" style="1" customWidth="1"/>
    <col min="8708" max="8708" width="5.375" style="1" customWidth="1"/>
    <col min="8709" max="8721" width="5" style="1" customWidth="1"/>
    <col min="8722" max="8722" width="2.125" style="1" customWidth="1"/>
    <col min="8723" max="8960" width="9" style="1"/>
    <col min="8961" max="8961" width="2.75" style="1" customWidth="1"/>
    <col min="8962" max="8962" width="3.625" style="1" customWidth="1"/>
    <col min="8963" max="8963" width="6.875" style="1" customWidth="1"/>
    <col min="8964" max="8964" width="5.375" style="1" customWidth="1"/>
    <col min="8965" max="8977" width="5" style="1" customWidth="1"/>
    <col min="8978" max="8978" width="2.125" style="1" customWidth="1"/>
    <col min="8979" max="9216" width="9" style="1"/>
    <col min="9217" max="9217" width="2.75" style="1" customWidth="1"/>
    <col min="9218" max="9218" width="3.625" style="1" customWidth="1"/>
    <col min="9219" max="9219" width="6.875" style="1" customWidth="1"/>
    <col min="9220" max="9220" width="5.375" style="1" customWidth="1"/>
    <col min="9221" max="9233" width="5" style="1" customWidth="1"/>
    <col min="9234" max="9234" width="2.125" style="1" customWidth="1"/>
    <col min="9235" max="9472" width="9" style="1"/>
    <col min="9473" max="9473" width="2.75" style="1" customWidth="1"/>
    <col min="9474" max="9474" width="3.625" style="1" customWidth="1"/>
    <col min="9475" max="9475" width="6.875" style="1" customWidth="1"/>
    <col min="9476" max="9476" width="5.375" style="1" customWidth="1"/>
    <col min="9477" max="9489" width="5" style="1" customWidth="1"/>
    <col min="9490" max="9490" width="2.125" style="1" customWidth="1"/>
    <col min="9491" max="9728" width="9" style="1"/>
    <col min="9729" max="9729" width="2.75" style="1" customWidth="1"/>
    <col min="9730" max="9730" width="3.625" style="1" customWidth="1"/>
    <col min="9731" max="9731" width="6.875" style="1" customWidth="1"/>
    <col min="9732" max="9732" width="5.375" style="1" customWidth="1"/>
    <col min="9733" max="9745" width="5" style="1" customWidth="1"/>
    <col min="9746" max="9746" width="2.125" style="1" customWidth="1"/>
    <col min="9747" max="9984" width="9" style="1"/>
    <col min="9985" max="9985" width="2.75" style="1" customWidth="1"/>
    <col min="9986" max="9986" width="3.625" style="1" customWidth="1"/>
    <col min="9987" max="9987" width="6.875" style="1" customWidth="1"/>
    <col min="9988" max="9988" width="5.375" style="1" customWidth="1"/>
    <col min="9989" max="10001" width="5" style="1" customWidth="1"/>
    <col min="10002" max="10002" width="2.125" style="1" customWidth="1"/>
    <col min="10003" max="10240" width="9" style="1"/>
    <col min="10241" max="10241" width="2.75" style="1" customWidth="1"/>
    <col min="10242" max="10242" width="3.625" style="1" customWidth="1"/>
    <col min="10243" max="10243" width="6.875" style="1" customWidth="1"/>
    <col min="10244" max="10244" width="5.375" style="1" customWidth="1"/>
    <col min="10245" max="10257" width="5" style="1" customWidth="1"/>
    <col min="10258" max="10258" width="2.125" style="1" customWidth="1"/>
    <col min="10259" max="10496" width="9" style="1"/>
    <col min="10497" max="10497" width="2.75" style="1" customWidth="1"/>
    <col min="10498" max="10498" width="3.625" style="1" customWidth="1"/>
    <col min="10499" max="10499" width="6.875" style="1" customWidth="1"/>
    <col min="10500" max="10500" width="5.375" style="1" customWidth="1"/>
    <col min="10501" max="10513" width="5" style="1" customWidth="1"/>
    <col min="10514" max="10514" width="2.125" style="1" customWidth="1"/>
    <col min="10515" max="10752" width="9" style="1"/>
    <col min="10753" max="10753" width="2.75" style="1" customWidth="1"/>
    <col min="10754" max="10754" width="3.625" style="1" customWidth="1"/>
    <col min="10755" max="10755" width="6.875" style="1" customWidth="1"/>
    <col min="10756" max="10756" width="5.375" style="1" customWidth="1"/>
    <col min="10757" max="10769" width="5" style="1" customWidth="1"/>
    <col min="10770" max="10770" width="2.125" style="1" customWidth="1"/>
    <col min="10771" max="11008" width="9" style="1"/>
    <col min="11009" max="11009" width="2.75" style="1" customWidth="1"/>
    <col min="11010" max="11010" width="3.625" style="1" customWidth="1"/>
    <col min="11011" max="11011" width="6.875" style="1" customWidth="1"/>
    <col min="11012" max="11012" width="5.375" style="1" customWidth="1"/>
    <col min="11013" max="11025" width="5" style="1" customWidth="1"/>
    <col min="11026" max="11026" width="2.125" style="1" customWidth="1"/>
    <col min="11027" max="11264" width="9" style="1"/>
    <col min="11265" max="11265" width="2.75" style="1" customWidth="1"/>
    <col min="11266" max="11266" width="3.625" style="1" customWidth="1"/>
    <col min="11267" max="11267" width="6.875" style="1" customWidth="1"/>
    <col min="11268" max="11268" width="5.375" style="1" customWidth="1"/>
    <col min="11269" max="11281" width="5" style="1" customWidth="1"/>
    <col min="11282" max="11282" width="2.125" style="1" customWidth="1"/>
    <col min="11283" max="11520" width="9" style="1"/>
    <col min="11521" max="11521" width="2.75" style="1" customWidth="1"/>
    <col min="11522" max="11522" width="3.625" style="1" customWidth="1"/>
    <col min="11523" max="11523" width="6.875" style="1" customWidth="1"/>
    <col min="11524" max="11524" width="5.375" style="1" customWidth="1"/>
    <col min="11525" max="11537" width="5" style="1" customWidth="1"/>
    <col min="11538" max="11538" width="2.125" style="1" customWidth="1"/>
    <col min="11539" max="11776" width="9" style="1"/>
    <col min="11777" max="11777" width="2.75" style="1" customWidth="1"/>
    <col min="11778" max="11778" width="3.625" style="1" customWidth="1"/>
    <col min="11779" max="11779" width="6.875" style="1" customWidth="1"/>
    <col min="11780" max="11780" width="5.375" style="1" customWidth="1"/>
    <col min="11781" max="11793" width="5" style="1" customWidth="1"/>
    <col min="11794" max="11794" width="2.125" style="1" customWidth="1"/>
    <col min="11795" max="12032" width="9" style="1"/>
    <col min="12033" max="12033" width="2.75" style="1" customWidth="1"/>
    <col min="12034" max="12034" width="3.625" style="1" customWidth="1"/>
    <col min="12035" max="12035" width="6.875" style="1" customWidth="1"/>
    <col min="12036" max="12036" width="5.375" style="1" customWidth="1"/>
    <col min="12037" max="12049" width="5" style="1" customWidth="1"/>
    <col min="12050" max="12050" width="2.125" style="1" customWidth="1"/>
    <col min="12051" max="12288" width="9" style="1"/>
    <col min="12289" max="12289" width="2.75" style="1" customWidth="1"/>
    <col min="12290" max="12290" width="3.625" style="1" customWidth="1"/>
    <col min="12291" max="12291" width="6.875" style="1" customWidth="1"/>
    <col min="12292" max="12292" width="5.375" style="1" customWidth="1"/>
    <col min="12293" max="12305" width="5" style="1" customWidth="1"/>
    <col min="12306" max="12306" width="2.125" style="1" customWidth="1"/>
    <col min="12307" max="12544" width="9" style="1"/>
    <col min="12545" max="12545" width="2.75" style="1" customWidth="1"/>
    <col min="12546" max="12546" width="3.625" style="1" customWidth="1"/>
    <col min="12547" max="12547" width="6.875" style="1" customWidth="1"/>
    <col min="12548" max="12548" width="5.375" style="1" customWidth="1"/>
    <col min="12549" max="12561" width="5" style="1" customWidth="1"/>
    <col min="12562" max="12562" width="2.125" style="1" customWidth="1"/>
    <col min="12563" max="12800" width="9" style="1"/>
    <col min="12801" max="12801" width="2.75" style="1" customWidth="1"/>
    <col min="12802" max="12802" width="3.625" style="1" customWidth="1"/>
    <col min="12803" max="12803" width="6.875" style="1" customWidth="1"/>
    <col min="12804" max="12804" width="5.375" style="1" customWidth="1"/>
    <col min="12805" max="12817" width="5" style="1" customWidth="1"/>
    <col min="12818" max="12818" width="2.125" style="1" customWidth="1"/>
    <col min="12819" max="13056" width="9" style="1"/>
    <col min="13057" max="13057" width="2.75" style="1" customWidth="1"/>
    <col min="13058" max="13058" width="3.625" style="1" customWidth="1"/>
    <col min="13059" max="13059" width="6.875" style="1" customWidth="1"/>
    <col min="13060" max="13060" width="5.375" style="1" customWidth="1"/>
    <col min="13061" max="13073" width="5" style="1" customWidth="1"/>
    <col min="13074" max="13074" width="2.125" style="1" customWidth="1"/>
    <col min="13075" max="13312" width="9" style="1"/>
    <col min="13313" max="13313" width="2.75" style="1" customWidth="1"/>
    <col min="13314" max="13314" width="3.625" style="1" customWidth="1"/>
    <col min="13315" max="13315" width="6.875" style="1" customWidth="1"/>
    <col min="13316" max="13316" width="5.375" style="1" customWidth="1"/>
    <col min="13317" max="13329" width="5" style="1" customWidth="1"/>
    <col min="13330" max="13330" width="2.125" style="1" customWidth="1"/>
    <col min="13331" max="13568" width="9" style="1"/>
    <col min="13569" max="13569" width="2.75" style="1" customWidth="1"/>
    <col min="13570" max="13570" width="3.625" style="1" customWidth="1"/>
    <col min="13571" max="13571" width="6.875" style="1" customWidth="1"/>
    <col min="13572" max="13572" width="5.375" style="1" customWidth="1"/>
    <col min="13573" max="13585" width="5" style="1" customWidth="1"/>
    <col min="13586" max="13586" width="2.125" style="1" customWidth="1"/>
    <col min="13587" max="13824" width="9" style="1"/>
    <col min="13825" max="13825" width="2.75" style="1" customWidth="1"/>
    <col min="13826" max="13826" width="3.625" style="1" customWidth="1"/>
    <col min="13827" max="13827" width="6.875" style="1" customWidth="1"/>
    <col min="13828" max="13828" width="5.375" style="1" customWidth="1"/>
    <col min="13829" max="13841" width="5" style="1" customWidth="1"/>
    <col min="13842" max="13842" width="2.125" style="1" customWidth="1"/>
    <col min="13843" max="14080" width="9" style="1"/>
    <col min="14081" max="14081" width="2.75" style="1" customWidth="1"/>
    <col min="14082" max="14082" width="3.625" style="1" customWidth="1"/>
    <col min="14083" max="14083" width="6.875" style="1" customWidth="1"/>
    <col min="14084" max="14084" width="5.375" style="1" customWidth="1"/>
    <col min="14085" max="14097" width="5" style="1" customWidth="1"/>
    <col min="14098" max="14098" width="2.125" style="1" customWidth="1"/>
    <col min="14099" max="14336" width="9" style="1"/>
    <col min="14337" max="14337" width="2.75" style="1" customWidth="1"/>
    <col min="14338" max="14338" width="3.625" style="1" customWidth="1"/>
    <col min="14339" max="14339" width="6.875" style="1" customWidth="1"/>
    <col min="14340" max="14340" width="5.375" style="1" customWidth="1"/>
    <col min="14341" max="14353" width="5" style="1" customWidth="1"/>
    <col min="14354" max="14354" width="2.125" style="1" customWidth="1"/>
    <col min="14355" max="14592" width="9" style="1"/>
    <col min="14593" max="14593" width="2.75" style="1" customWidth="1"/>
    <col min="14594" max="14594" width="3.625" style="1" customWidth="1"/>
    <col min="14595" max="14595" width="6.875" style="1" customWidth="1"/>
    <col min="14596" max="14596" width="5.375" style="1" customWidth="1"/>
    <col min="14597" max="14609" width="5" style="1" customWidth="1"/>
    <col min="14610" max="14610" width="2.125" style="1" customWidth="1"/>
    <col min="14611" max="14848" width="9" style="1"/>
    <col min="14849" max="14849" width="2.75" style="1" customWidth="1"/>
    <col min="14850" max="14850" width="3.625" style="1" customWidth="1"/>
    <col min="14851" max="14851" width="6.875" style="1" customWidth="1"/>
    <col min="14852" max="14852" width="5.375" style="1" customWidth="1"/>
    <col min="14853" max="14865" width="5" style="1" customWidth="1"/>
    <col min="14866" max="14866" width="2.125" style="1" customWidth="1"/>
    <col min="14867" max="15104" width="9" style="1"/>
    <col min="15105" max="15105" width="2.75" style="1" customWidth="1"/>
    <col min="15106" max="15106" width="3.625" style="1" customWidth="1"/>
    <col min="15107" max="15107" width="6.875" style="1" customWidth="1"/>
    <col min="15108" max="15108" width="5.375" style="1" customWidth="1"/>
    <col min="15109" max="15121" width="5" style="1" customWidth="1"/>
    <col min="15122" max="15122" width="2.125" style="1" customWidth="1"/>
    <col min="15123" max="15360" width="9" style="1"/>
    <col min="15361" max="15361" width="2.75" style="1" customWidth="1"/>
    <col min="15362" max="15362" width="3.625" style="1" customWidth="1"/>
    <col min="15363" max="15363" width="6.875" style="1" customWidth="1"/>
    <col min="15364" max="15364" width="5.375" style="1" customWidth="1"/>
    <col min="15365" max="15377" width="5" style="1" customWidth="1"/>
    <col min="15378" max="15378" width="2.125" style="1" customWidth="1"/>
    <col min="15379" max="15616" width="9" style="1"/>
    <col min="15617" max="15617" width="2.75" style="1" customWidth="1"/>
    <col min="15618" max="15618" width="3.625" style="1" customWidth="1"/>
    <col min="15619" max="15619" width="6.875" style="1" customWidth="1"/>
    <col min="15620" max="15620" width="5.375" style="1" customWidth="1"/>
    <col min="15621" max="15633" width="5" style="1" customWidth="1"/>
    <col min="15634" max="15634" width="2.125" style="1" customWidth="1"/>
    <col min="15635" max="15872" width="9" style="1"/>
    <col min="15873" max="15873" width="2.75" style="1" customWidth="1"/>
    <col min="15874" max="15874" width="3.625" style="1" customWidth="1"/>
    <col min="15875" max="15875" width="6.875" style="1" customWidth="1"/>
    <col min="15876" max="15876" width="5.375" style="1" customWidth="1"/>
    <col min="15877" max="15889" width="5" style="1" customWidth="1"/>
    <col min="15890" max="15890" width="2.125" style="1" customWidth="1"/>
    <col min="15891" max="16128" width="9" style="1"/>
    <col min="16129" max="16129" width="2.75" style="1" customWidth="1"/>
    <col min="16130" max="16130" width="3.625" style="1" customWidth="1"/>
    <col min="16131" max="16131" width="6.875" style="1" customWidth="1"/>
    <col min="16132" max="16132" width="5.375" style="1" customWidth="1"/>
    <col min="16133" max="16145" width="5" style="1" customWidth="1"/>
    <col min="16146" max="16146" width="2.125" style="1" customWidth="1"/>
    <col min="16147" max="16384" width="9" style="1"/>
  </cols>
  <sheetData>
    <row r="1" spans="1:18" ht="13.5" thickBot="1"/>
    <row r="2" spans="1:18" ht="15" customHeight="1" thickTop="1">
      <c r="A2" s="45" t="s">
        <v>0</v>
      </c>
      <c r="B2" s="46"/>
      <c r="C2" s="46"/>
      <c r="D2" s="46"/>
      <c r="E2" s="47"/>
      <c r="N2" s="48" t="s">
        <v>1</v>
      </c>
      <c r="O2" s="49"/>
      <c r="P2" s="73" t="s">
        <v>35</v>
      </c>
      <c r="Q2" s="73"/>
      <c r="R2" s="74"/>
    </row>
    <row r="3" spans="1:18" ht="15">
      <c r="A3" s="50" t="s">
        <v>2</v>
      </c>
      <c r="B3" s="51"/>
      <c r="C3" s="51"/>
      <c r="D3" s="51"/>
      <c r="E3" s="52"/>
      <c r="N3" s="53" t="s">
        <v>3</v>
      </c>
      <c r="O3" s="54"/>
      <c r="P3" s="75" t="s">
        <v>32</v>
      </c>
      <c r="Q3" s="75"/>
      <c r="R3" s="76"/>
    </row>
    <row r="4" spans="1:18" ht="15">
      <c r="A4" s="84" t="s">
        <v>38</v>
      </c>
      <c r="B4" s="85"/>
      <c r="C4" s="85"/>
      <c r="D4" s="85"/>
      <c r="E4" s="86"/>
      <c r="N4" s="53" t="s">
        <v>4</v>
      </c>
      <c r="O4" s="54"/>
      <c r="P4" s="75" t="s">
        <v>33</v>
      </c>
      <c r="Q4" s="75"/>
      <c r="R4" s="76"/>
    </row>
    <row r="5" spans="1:18" ht="15.75" thickBot="1">
      <c r="A5" s="87" t="s">
        <v>37</v>
      </c>
      <c r="B5" s="88"/>
      <c r="C5" s="88"/>
      <c r="D5" s="88"/>
      <c r="E5" s="89"/>
      <c r="N5" s="90" t="s">
        <v>5</v>
      </c>
      <c r="O5" s="91"/>
      <c r="P5" s="77" t="s">
        <v>34</v>
      </c>
      <c r="Q5" s="77"/>
      <c r="R5" s="78"/>
    </row>
    <row r="8" spans="1:18" ht="13.5" thickBot="1">
      <c r="C8" s="2" t="s">
        <v>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8" s="10" customFormat="1" ht="27" customHeight="1">
      <c r="B9" s="102" t="s">
        <v>6</v>
      </c>
      <c r="C9" s="103"/>
      <c r="D9" s="14" t="s">
        <v>28</v>
      </c>
      <c r="E9" s="14" t="s">
        <v>29</v>
      </c>
      <c r="F9" s="14" t="s">
        <v>30</v>
      </c>
      <c r="G9" s="14" t="s">
        <v>31</v>
      </c>
      <c r="H9" s="103" t="s">
        <v>7</v>
      </c>
      <c r="I9" s="145"/>
    </row>
    <row r="10" spans="1:18" s="10" customFormat="1" ht="48.75" customHeight="1">
      <c r="B10" s="104" t="s">
        <v>27</v>
      </c>
      <c r="C10" s="105"/>
      <c r="D10" s="11">
        <v>31</v>
      </c>
      <c r="E10" s="11">
        <v>41</v>
      </c>
      <c r="F10" s="11">
        <v>28</v>
      </c>
      <c r="G10" s="11">
        <v>23</v>
      </c>
      <c r="H10" s="146">
        <f>SUM(D10:G10)</f>
        <v>123</v>
      </c>
      <c r="I10" s="147"/>
    </row>
    <row r="11" spans="1:18" s="10" customFormat="1" ht="16.5" thickBot="1">
      <c r="B11" s="106" t="s">
        <v>8</v>
      </c>
      <c r="C11" s="107"/>
      <c r="D11" s="13">
        <f>(D10/$H$10)</f>
        <v>0.25203252032520324</v>
      </c>
      <c r="E11" s="13">
        <f>(E10/$H$10)</f>
        <v>0.33333333333333331</v>
      </c>
      <c r="F11" s="13">
        <f>(F10/$H$10)</f>
        <v>0.22764227642276422</v>
      </c>
      <c r="G11" s="13">
        <f>(G10/$H$10)</f>
        <v>0.18699186991869918</v>
      </c>
      <c r="H11" s="148">
        <f>H10/H10</f>
        <v>1</v>
      </c>
      <c r="I11" s="149"/>
    </row>
    <row r="12" spans="1:18"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5"/>
      <c r="P12" s="3"/>
    </row>
    <row r="13" spans="1:18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8" ht="16.5" thickBot="1">
      <c r="B14" s="12" t="s">
        <v>18</v>
      </c>
      <c r="D14" s="3"/>
      <c r="E14" s="3"/>
      <c r="F14" s="3"/>
      <c r="G14" s="3"/>
      <c r="H14" s="3"/>
      <c r="I14" s="20"/>
      <c r="J14" s="21" t="s">
        <v>19</v>
      </c>
      <c r="K14" s="20"/>
      <c r="L14" s="22"/>
      <c r="M14" s="20"/>
      <c r="N14" s="20"/>
      <c r="O14" s="20"/>
      <c r="P14" s="20"/>
      <c r="Q14" s="22"/>
      <c r="R14" s="22"/>
    </row>
    <row r="15" spans="1:18" ht="30.75" customHeight="1" thickTop="1" thickBot="1">
      <c r="C15" s="33" t="s">
        <v>10</v>
      </c>
      <c r="D15" s="34"/>
      <c r="E15" s="31" t="s">
        <v>11</v>
      </c>
      <c r="F15" s="32"/>
      <c r="G15" s="9"/>
      <c r="H15" s="9"/>
      <c r="I15" s="135" t="s">
        <v>9</v>
      </c>
      <c r="J15" s="119"/>
      <c r="K15" s="109" t="s">
        <v>20</v>
      </c>
      <c r="L15" s="109"/>
      <c r="M15" s="109" t="s">
        <v>21</v>
      </c>
      <c r="N15" s="109"/>
      <c r="O15" s="96" t="s">
        <v>22</v>
      </c>
      <c r="P15" s="97"/>
      <c r="Q15" s="119" t="s">
        <v>7</v>
      </c>
      <c r="R15" s="120"/>
    </row>
    <row r="16" spans="1:18" ht="26.25" customHeight="1" thickBot="1">
      <c r="C16" s="29">
        <v>5</v>
      </c>
      <c r="D16" s="30"/>
      <c r="E16" s="27">
        <v>80</v>
      </c>
      <c r="F16" s="28"/>
      <c r="G16" s="9"/>
      <c r="H16" s="9"/>
      <c r="I16" s="136" t="s">
        <v>10</v>
      </c>
      <c r="J16" s="137"/>
      <c r="K16" s="110">
        <f>C16*0.5</f>
        <v>2.5</v>
      </c>
      <c r="L16" s="110"/>
      <c r="M16" s="110">
        <f>C16*0.3</f>
        <v>1.5</v>
      </c>
      <c r="N16" s="110"/>
      <c r="O16" s="98">
        <f>C16*0.2</f>
        <v>1</v>
      </c>
      <c r="P16" s="99"/>
      <c r="Q16" s="121">
        <f>SUM(K16:O16)</f>
        <v>5</v>
      </c>
      <c r="R16" s="122"/>
    </row>
    <row r="17" spans="3:18" ht="24.75" customHeight="1" thickBot="1">
      <c r="C17" s="9"/>
      <c r="D17" s="9"/>
      <c r="E17" s="9"/>
      <c r="F17" s="9"/>
      <c r="G17" s="9"/>
      <c r="H17" s="9"/>
      <c r="I17" s="138" t="s">
        <v>11</v>
      </c>
      <c r="J17" s="139"/>
      <c r="K17" s="108">
        <v>42</v>
      </c>
      <c r="L17" s="108"/>
      <c r="M17" s="108">
        <f>$E$16*0.3</f>
        <v>24</v>
      </c>
      <c r="N17" s="108"/>
      <c r="O17" s="100">
        <v>14</v>
      </c>
      <c r="P17" s="101"/>
      <c r="Q17" s="123">
        <f>Q16/Q16</f>
        <v>1</v>
      </c>
      <c r="R17" s="124"/>
    </row>
    <row r="18" spans="3:18" ht="13.5" thickTop="1">
      <c r="G18" s="3"/>
      <c r="H18" s="3"/>
      <c r="I18" s="3"/>
      <c r="J18" s="3"/>
      <c r="K18" s="3"/>
      <c r="L18" s="3"/>
      <c r="M18" s="6"/>
      <c r="N18" s="6"/>
      <c r="O18" s="6"/>
      <c r="P18" s="7"/>
    </row>
    <row r="19" spans="3:18">
      <c r="G19" s="3"/>
      <c r="H19" s="3"/>
      <c r="I19" s="3"/>
      <c r="J19" s="3"/>
      <c r="K19" s="3"/>
      <c r="L19" s="3"/>
      <c r="M19" s="6"/>
      <c r="N19" s="6"/>
      <c r="O19" s="6"/>
      <c r="P19" s="7"/>
    </row>
    <row r="20" spans="3:18" ht="26.25" thickBot="1">
      <c r="H20" s="8" t="s">
        <v>12</v>
      </c>
    </row>
    <row r="21" spans="3:18" ht="15.75" thickTop="1">
      <c r="D21" s="39" t="s">
        <v>6</v>
      </c>
      <c r="E21" s="40"/>
      <c r="F21" s="41"/>
      <c r="G21" s="125" t="s">
        <v>13</v>
      </c>
      <c r="H21" s="126"/>
      <c r="I21" s="126"/>
      <c r="J21" s="126"/>
      <c r="K21" s="126"/>
      <c r="L21" s="127"/>
      <c r="M21" s="128" t="s">
        <v>7</v>
      </c>
      <c r="N21" s="129"/>
    </row>
    <row r="22" spans="3:18" ht="15.75" thickBot="1">
      <c r="D22" s="42"/>
      <c r="E22" s="43"/>
      <c r="F22" s="44"/>
      <c r="G22" s="111" t="s">
        <v>25</v>
      </c>
      <c r="H22" s="132"/>
      <c r="I22" s="111" t="s">
        <v>23</v>
      </c>
      <c r="J22" s="112"/>
      <c r="K22" s="111" t="s">
        <v>24</v>
      </c>
      <c r="L22" s="112"/>
      <c r="M22" s="130"/>
      <c r="N22" s="131"/>
    </row>
    <row r="23" spans="3:18" ht="17.25" customHeight="1" thickTop="1">
      <c r="D23" s="39" t="str">
        <f>D9</f>
        <v>وحدة 1</v>
      </c>
      <c r="E23" s="79"/>
      <c r="F23" s="19" t="s">
        <v>14</v>
      </c>
      <c r="G23" s="37">
        <f>K16*$D$11</f>
        <v>0.63008130081300806</v>
      </c>
      <c r="H23" s="38"/>
      <c r="I23" s="37">
        <f>M16*$D$11</f>
        <v>0.37804878048780488</v>
      </c>
      <c r="J23" s="114"/>
      <c r="K23" s="37">
        <f>O16*$D$11</f>
        <v>0.25203252032520324</v>
      </c>
      <c r="L23" s="114"/>
      <c r="M23" s="92">
        <f t="shared" ref="M23:M30" si="0">SUM(G23:L23)</f>
        <v>1.2601626016260161</v>
      </c>
      <c r="N23" s="93"/>
    </row>
    <row r="24" spans="3:18" ht="16.5" customHeight="1" thickBot="1">
      <c r="D24" s="80"/>
      <c r="E24" s="81"/>
      <c r="F24" s="18" t="s">
        <v>15</v>
      </c>
      <c r="G24" s="133">
        <f>K17*$D$11</f>
        <v>10.585365853658535</v>
      </c>
      <c r="H24" s="134"/>
      <c r="I24" s="133">
        <f>M17*$D$11</f>
        <v>6.0487804878048781</v>
      </c>
      <c r="J24" s="144"/>
      <c r="K24" s="133">
        <f>O17*$D$11</f>
        <v>3.5284552845528454</v>
      </c>
      <c r="L24" s="144"/>
      <c r="M24" s="94">
        <f t="shared" si="0"/>
        <v>20.162601626016258</v>
      </c>
      <c r="N24" s="95"/>
    </row>
    <row r="25" spans="3:18" ht="16.5" customHeight="1">
      <c r="D25" s="82" t="str">
        <f>E9</f>
        <v>وحدة 2</v>
      </c>
      <c r="E25" s="83"/>
      <c r="F25" s="17" t="s">
        <v>14</v>
      </c>
      <c r="G25" s="37">
        <f>K16*$E$11</f>
        <v>0.83333333333333326</v>
      </c>
      <c r="H25" s="38"/>
      <c r="I25" s="37">
        <f>M16*$E$11</f>
        <v>0.5</v>
      </c>
      <c r="J25" s="114"/>
      <c r="K25" s="37">
        <f>O16*$E$11</f>
        <v>0.33333333333333331</v>
      </c>
      <c r="L25" s="114"/>
      <c r="M25" s="117">
        <f t="shared" si="0"/>
        <v>1.6666666666666665</v>
      </c>
      <c r="N25" s="118"/>
    </row>
    <row r="26" spans="3:18" ht="16.5" customHeight="1" thickBot="1">
      <c r="D26" s="80"/>
      <c r="E26" s="81"/>
      <c r="F26" s="18" t="s">
        <v>15</v>
      </c>
      <c r="G26" s="35">
        <f>K17*$E$11</f>
        <v>14</v>
      </c>
      <c r="H26" s="36"/>
      <c r="I26" s="35">
        <f>M17*$E$11</f>
        <v>8</v>
      </c>
      <c r="J26" s="113"/>
      <c r="K26" s="35">
        <f>O17*$E$11</f>
        <v>4.6666666666666661</v>
      </c>
      <c r="L26" s="113"/>
      <c r="M26" s="115">
        <f t="shared" si="0"/>
        <v>26.666666666666664</v>
      </c>
      <c r="N26" s="116"/>
    </row>
    <row r="27" spans="3:18" ht="16.5" customHeight="1">
      <c r="D27" s="82" t="str">
        <f>F9</f>
        <v>وحدة 3</v>
      </c>
      <c r="E27" s="83"/>
      <c r="F27" s="17" t="s">
        <v>14</v>
      </c>
      <c r="G27" s="37">
        <f>K16*$F$11</f>
        <v>0.56910569105691056</v>
      </c>
      <c r="H27" s="38"/>
      <c r="I27" s="37">
        <f t="shared" ref="I27:I28" si="1">M16*$F$11</f>
        <v>0.34146341463414631</v>
      </c>
      <c r="J27" s="114"/>
      <c r="K27" s="37">
        <f t="shared" ref="K27:K28" si="2">O16*$F$11</f>
        <v>0.22764227642276422</v>
      </c>
      <c r="L27" s="114"/>
      <c r="M27" s="117">
        <f t="shared" si="0"/>
        <v>1.1382113821138211</v>
      </c>
      <c r="N27" s="118"/>
    </row>
    <row r="28" spans="3:18" ht="16.5" customHeight="1" thickBot="1">
      <c r="D28" s="80"/>
      <c r="E28" s="81"/>
      <c r="F28" s="18" t="s">
        <v>15</v>
      </c>
      <c r="G28" s="35">
        <f>K17*$F$11</f>
        <v>9.5609756097560972</v>
      </c>
      <c r="H28" s="36"/>
      <c r="I28" s="35">
        <f t="shared" si="1"/>
        <v>5.463414634146341</v>
      </c>
      <c r="J28" s="113"/>
      <c r="K28" s="35">
        <f t="shared" si="2"/>
        <v>3.1869918699186992</v>
      </c>
      <c r="L28" s="113"/>
      <c r="M28" s="115">
        <f t="shared" si="0"/>
        <v>18.211382113821138</v>
      </c>
      <c r="N28" s="116"/>
    </row>
    <row r="29" spans="3:18" ht="16.5" customHeight="1">
      <c r="D29" s="82" t="str">
        <f>G9</f>
        <v>وحدة 4</v>
      </c>
      <c r="E29" s="83"/>
      <c r="F29" s="17" t="s">
        <v>14</v>
      </c>
      <c r="G29" s="37">
        <f>K16*$G$11</f>
        <v>0.46747967479674796</v>
      </c>
      <c r="H29" s="38"/>
      <c r="I29" s="37">
        <f t="shared" ref="I29" si="3">M16*$G$11</f>
        <v>0.28048780487804875</v>
      </c>
      <c r="J29" s="114"/>
      <c r="K29" s="37">
        <f t="shared" ref="K29:K30" si="4">O16*$G$11</f>
        <v>0.18699186991869918</v>
      </c>
      <c r="L29" s="114"/>
      <c r="M29" s="117">
        <f t="shared" si="0"/>
        <v>0.93495934959349591</v>
      </c>
      <c r="N29" s="118"/>
    </row>
    <row r="30" spans="3:18" ht="16.5" customHeight="1" thickBot="1">
      <c r="D30" s="80"/>
      <c r="E30" s="81"/>
      <c r="F30" s="18" t="s">
        <v>15</v>
      </c>
      <c r="G30" s="35">
        <f>K17*$G$11</f>
        <v>7.8536585365853657</v>
      </c>
      <c r="H30" s="36"/>
      <c r="I30" s="35">
        <v>5.5</v>
      </c>
      <c r="J30" s="113"/>
      <c r="K30" s="35">
        <f t="shared" si="4"/>
        <v>2.6178861788617884</v>
      </c>
      <c r="L30" s="113"/>
      <c r="M30" s="115">
        <f t="shared" si="0"/>
        <v>15.971544715447154</v>
      </c>
      <c r="N30" s="116"/>
    </row>
    <row r="31" spans="3:18" ht="16.5" customHeight="1">
      <c r="C31" s="23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6"/>
      <c r="O31" s="23"/>
    </row>
    <row r="32" spans="3:18" ht="16.5" customHeight="1">
      <c r="C32" s="23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6"/>
      <c r="O32" s="23"/>
    </row>
    <row r="33" spans="3:15" ht="16.5" customHeight="1">
      <c r="C33" s="23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6"/>
      <c r="O33" s="23"/>
    </row>
    <row r="34" spans="3:15" ht="16.5" customHeight="1">
      <c r="C34" s="23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6"/>
      <c r="O34" s="23"/>
    </row>
    <row r="35" spans="3:15" ht="16.5" customHeight="1">
      <c r="C35" s="23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23"/>
    </row>
    <row r="36" spans="3:15" ht="16.5" customHeight="1">
      <c r="C36" s="23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6"/>
      <c r="O36" s="23"/>
    </row>
    <row r="37" spans="3:15" ht="16.5" customHeight="1">
      <c r="C37" s="23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6"/>
      <c r="O37" s="23"/>
    </row>
    <row r="38" spans="3:15" ht="16.5" customHeight="1">
      <c r="C38" s="23"/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6"/>
      <c r="O38" s="23"/>
    </row>
    <row r="39" spans="3:15" ht="16.5" customHeight="1">
      <c r="C39" s="23"/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6"/>
      <c r="O39" s="23"/>
    </row>
    <row r="40" spans="3:15" ht="16.5" customHeight="1">
      <c r="C40" s="23"/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6"/>
      <c r="O40" s="23"/>
    </row>
    <row r="41" spans="3:15" ht="16.5" customHeight="1">
      <c r="C41" s="23"/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6"/>
      <c r="O41" s="23"/>
    </row>
    <row r="42" spans="3:15" ht="16.5" customHeight="1">
      <c r="C42" s="23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6"/>
      <c r="O42" s="23"/>
    </row>
    <row r="43" spans="3:15" ht="16.5" customHeight="1">
      <c r="C43" s="23"/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6"/>
      <c r="O43" s="23"/>
    </row>
    <row r="44" spans="3:15" ht="16.5" customHeight="1">
      <c r="C44" s="23"/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6"/>
      <c r="O44" s="23"/>
    </row>
    <row r="45" spans="3:15" ht="16.5" customHeight="1">
      <c r="C45" s="23"/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6"/>
      <c r="O45" s="23"/>
    </row>
    <row r="46" spans="3:15" ht="16.5" customHeight="1" thickBot="1">
      <c r="C46" s="23"/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6"/>
      <c r="O46" s="23"/>
    </row>
    <row r="47" spans="3:15" ht="16.5" customHeight="1" thickTop="1">
      <c r="D47" s="56" t="s">
        <v>7</v>
      </c>
      <c r="E47" s="57"/>
      <c r="F47" s="15" t="s">
        <v>14</v>
      </c>
      <c r="G47" s="140">
        <f>G23+G25+G27+G29+G31+G33+G35+G37+G39+G41+G43+G45</f>
        <v>2.4999999999999996</v>
      </c>
      <c r="H47" s="141"/>
      <c r="I47" s="69">
        <f>I23+I25+I27+I29+I31+I33+I35+I37+I39+I41+I43+I45</f>
        <v>1.5</v>
      </c>
      <c r="J47" s="141"/>
      <c r="K47" s="69">
        <f>K23+K25+K27+K29+K31+K33+K35+K37+K39+K41+K43+K45</f>
        <v>1</v>
      </c>
      <c r="L47" s="70"/>
      <c r="M47" s="64">
        <f>M23+M25+M27+M29+M31+M33+M35+M37+M39+M41+M43+M45</f>
        <v>4.9999999999999991</v>
      </c>
      <c r="N47" s="65"/>
    </row>
    <row r="48" spans="3:15" ht="16.5" customHeight="1" thickBot="1">
      <c r="D48" s="58"/>
      <c r="E48" s="59"/>
      <c r="F48" s="16" t="s">
        <v>15</v>
      </c>
      <c r="G48" s="142">
        <f>G24+G26+G28+G30+G32+G36+G38+G40+G42+G44+G46+G34</f>
        <v>42</v>
      </c>
      <c r="H48" s="143"/>
      <c r="I48" s="71">
        <f>I24+I26+I28+I30+I32+I36+I38+I40+I42+I44+I46+I34</f>
        <v>25.012195121951219</v>
      </c>
      <c r="J48" s="143"/>
      <c r="K48" s="71">
        <f>K24+K26+K28+K30+K32+K36+K38+K40+K42+K44+K46+K34</f>
        <v>14</v>
      </c>
      <c r="L48" s="72"/>
      <c r="M48" s="62">
        <f>M24+M26+M28+M30+M32+M36+M38+M40+M42+M44+M46+M34</f>
        <v>81.012195121951208</v>
      </c>
      <c r="N48" s="63"/>
    </row>
    <row r="49" spans="2:16" ht="13.5" thickBot="1"/>
    <row r="50" spans="2:16" ht="33" customHeight="1" thickTop="1" thickBot="1">
      <c r="B50" s="60" t="s">
        <v>16</v>
      </c>
      <c r="C50" s="61"/>
      <c r="D50" s="66" t="s">
        <v>36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8"/>
    </row>
    <row r="51" spans="2:16" ht="13.5" thickTop="1"/>
    <row r="52" spans="2:16" ht="18">
      <c r="C52" s="55"/>
      <c r="D52" s="55"/>
      <c r="E52" s="55"/>
      <c r="F52" s="55"/>
      <c r="G52" s="55"/>
      <c r="L52" s="55" t="s">
        <v>17</v>
      </c>
      <c r="M52" s="55"/>
      <c r="N52" s="55"/>
      <c r="O52" s="55"/>
    </row>
  </sheetData>
  <mergeCells count="92">
    <mergeCell ref="K27:L27"/>
    <mergeCell ref="K28:L28"/>
    <mergeCell ref="K29:L29"/>
    <mergeCell ref="K30:L30"/>
    <mergeCell ref="M30:N30"/>
    <mergeCell ref="K25:L25"/>
    <mergeCell ref="K26:L26"/>
    <mergeCell ref="H9:I9"/>
    <mergeCell ref="H10:I10"/>
    <mergeCell ref="H11:I11"/>
    <mergeCell ref="G47:H47"/>
    <mergeCell ref="G48:H48"/>
    <mergeCell ref="I48:J48"/>
    <mergeCell ref="I47:J47"/>
    <mergeCell ref="I26:J26"/>
    <mergeCell ref="I15:J15"/>
    <mergeCell ref="I16:J16"/>
    <mergeCell ref="I17:J17"/>
    <mergeCell ref="K15:L15"/>
    <mergeCell ref="K16:L16"/>
    <mergeCell ref="M26:N26"/>
    <mergeCell ref="M27:N27"/>
    <mergeCell ref="G21:L21"/>
    <mergeCell ref="M21:N22"/>
    <mergeCell ref="G22:H22"/>
    <mergeCell ref="G23:H23"/>
    <mergeCell ref="G24:H24"/>
    <mergeCell ref="G25:H25"/>
    <mergeCell ref="G26:H26"/>
    <mergeCell ref="G27:H27"/>
    <mergeCell ref="I27:J27"/>
    <mergeCell ref="I25:J25"/>
    <mergeCell ref="I24:J24"/>
    <mergeCell ref="I23:J23"/>
    <mergeCell ref="K23:L23"/>
    <mergeCell ref="K24:L24"/>
    <mergeCell ref="A4:E4"/>
    <mergeCell ref="N4:O4"/>
    <mergeCell ref="A5:E5"/>
    <mergeCell ref="N5:O5"/>
    <mergeCell ref="M23:N23"/>
    <mergeCell ref="O15:P15"/>
    <mergeCell ref="O16:P16"/>
    <mergeCell ref="O17:P17"/>
    <mergeCell ref="B9:C9"/>
    <mergeCell ref="B10:C10"/>
    <mergeCell ref="B11:C11"/>
    <mergeCell ref="K17:L17"/>
    <mergeCell ref="M15:N15"/>
    <mergeCell ref="M16:N16"/>
    <mergeCell ref="M17:N17"/>
    <mergeCell ref="I22:J22"/>
    <mergeCell ref="P5:R5"/>
    <mergeCell ref="D23:E24"/>
    <mergeCell ref="D25:E26"/>
    <mergeCell ref="D27:E28"/>
    <mergeCell ref="D29:E30"/>
    <mergeCell ref="M24:N24"/>
    <mergeCell ref="K22:L22"/>
    <mergeCell ref="I30:J30"/>
    <mergeCell ref="I29:J29"/>
    <mergeCell ref="I28:J28"/>
    <mergeCell ref="M28:N28"/>
    <mergeCell ref="M29:N29"/>
    <mergeCell ref="Q15:R15"/>
    <mergeCell ref="Q16:R16"/>
    <mergeCell ref="Q17:R17"/>
    <mergeCell ref="M25:N25"/>
    <mergeCell ref="A2:E2"/>
    <mergeCell ref="N2:O2"/>
    <mergeCell ref="A3:E3"/>
    <mergeCell ref="N3:O3"/>
    <mergeCell ref="L52:O52"/>
    <mergeCell ref="C52:G52"/>
    <mergeCell ref="D47:E48"/>
    <mergeCell ref="B50:C50"/>
    <mergeCell ref="M48:N48"/>
    <mergeCell ref="M47:N47"/>
    <mergeCell ref="D50:P50"/>
    <mergeCell ref="K47:L47"/>
    <mergeCell ref="K48:L48"/>
    <mergeCell ref="P2:R2"/>
    <mergeCell ref="P3:R3"/>
    <mergeCell ref="P4:R4"/>
    <mergeCell ref="E16:F16"/>
    <mergeCell ref="C16:D16"/>
    <mergeCell ref="E15:F15"/>
    <mergeCell ref="C15:D15"/>
    <mergeCell ref="G30:H30"/>
    <mergeCell ref="G29:H29"/>
    <mergeCell ref="G28:H28"/>
    <mergeCell ref="D21:F22"/>
  </mergeCells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المواصفات</vt:lpstr>
      <vt:lpstr>'جدول المواصفات'!Print_Area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</dc:creator>
  <cp:lastModifiedBy>Home</cp:lastModifiedBy>
  <cp:lastPrinted>2019-02-10T22:03:59Z</cp:lastPrinted>
  <dcterms:created xsi:type="dcterms:W3CDTF">2018-05-13T07:50:41Z</dcterms:created>
  <dcterms:modified xsi:type="dcterms:W3CDTF">2023-12-12T23:54:03Z</dcterms:modified>
</cp:coreProperties>
</file>